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7485" windowHeight="4785"/>
  </bookViews>
  <sheets>
    <sheet name="大きな数⑤" sheetId="7" r:id="rId1"/>
    <sheet name="大きな数⑥" sheetId="8" r:id="rId2"/>
    <sheet name="大きな数⑦" sheetId="16" r:id="rId3"/>
    <sheet name="大きな数⑧" sheetId="17" r:id="rId4"/>
  </sheets>
  <definedNames>
    <definedName name="_xlnm.Print_Area" localSheetId="0">大きな数⑤!$A$1:$R$35</definedName>
    <definedName name="_xlnm.Print_Area" localSheetId="1">大きな数⑥!$A$1:$R$29</definedName>
    <definedName name="_xlnm.Print_Area" localSheetId="2">大きな数⑦!$A$1:$AJ$60</definedName>
    <definedName name="_xlnm.Print_Area" localSheetId="3">大きな数⑧!$A$1:$AJ$60</definedName>
  </definedNames>
  <calcPr calcId="125725"/>
</workbook>
</file>

<file path=xl/calcChain.xml><?xml version="1.0" encoding="utf-8"?>
<calcChain xmlns="http://schemas.openxmlformats.org/spreadsheetml/2006/main">
  <c r="C20" i="17"/>
  <c r="C50" s="1"/>
  <c r="H50" s="1"/>
  <c r="M50" s="1"/>
  <c r="R50" s="1"/>
  <c r="W50" s="1"/>
  <c r="AB50" s="1"/>
  <c r="C17"/>
  <c r="C47" s="1"/>
  <c r="H47" s="1"/>
  <c r="M47" s="1"/>
  <c r="R47" s="1"/>
  <c r="W47" s="1"/>
  <c r="AB47" s="1"/>
  <c r="C14"/>
  <c r="C44" s="1"/>
  <c r="H44" s="1"/>
  <c r="M44" s="1"/>
  <c r="R44" s="1"/>
  <c r="W44" s="1"/>
  <c r="AB44" s="1"/>
  <c r="H20"/>
  <c r="M20"/>
  <c r="R20" s="1"/>
  <c r="V20" s="1"/>
  <c r="AB20" s="1"/>
  <c r="H14"/>
  <c r="M14" s="1"/>
  <c r="R14" s="1"/>
  <c r="W14" s="1"/>
  <c r="AB14" s="1"/>
  <c r="C23" i="16"/>
  <c r="C53" s="1"/>
  <c r="H53" s="1"/>
  <c r="M53" s="1"/>
  <c r="R53" s="1"/>
  <c r="W53" s="1"/>
  <c r="AB53" s="1"/>
  <c r="C20"/>
  <c r="C50"/>
  <c r="H50" s="1"/>
  <c r="M50" s="1"/>
  <c r="R50" s="1"/>
  <c r="W50" s="1"/>
  <c r="AB50" s="1"/>
  <c r="C17"/>
  <c r="C47" s="1"/>
  <c r="H47" s="1"/>
  <c r="M47" s="1"/>
  <c r="R47" s="1"/>
  <c r="W47" s="1"/>
  <c r="AB47" s="1"/>
  <c r="H23"/>
  <c r="M23" s="1"/>
  <c r="R23" s="1"/>
  <c r="W23" s="1"/>
  <c r="AB23" s="1"/>
  <c r="H17"/>
  <c r="M17" s="1"/>
  <c r="R17" s="1"/>
  <c r="W17" s="1"/>
  <c r="AB17" s="1"/>
  <c r="C14"/>
  <c r="C44"/>
  <c r="H44" s="1"/>
  <c r="M44" s="1"/>
  <c r="R44" s="1"/>
  <c r="W44" s="1"/>
  <c r="AB44" s="1"/>
  <c r="H14"/>
  <c r="M14" s="1"/>
  <c r="R14" s="1"/>
  <c r="W14" s="1"/>
  <c r="AB14" s="1"/>
  <c r="H20"/>
  <c r="M20" s="1"/>
  <c r="R20" s="1"/>
  <c r="V20" s="1"/>
  <c r="AB20" s="1"/>
  <c r="AB7"/>
  <c r="F12"/>
  <c r="B31"/>
  <c r="AB31"/>
  <c r="AD31"/>
  <c r="M33"/>
  <c r="P33"/>
  <c r="AB37"/>
  <c r="C23" i="17"/>
  <c r="H23" s="1"/>
  <c r="M23" s="1"/>
  <c r="R23" s="1"/>
  <c r="W23" s="1"/>
  <c r="AB23" s="1"/>
  <c r="B31"/>
  <c r="AB31"/>
  <c r="AD31"/>
  <c r="M33"/>
  <c r="P33"/>
  <c r="C53"/>
  <c r="H53" s="1"/>
  <c r="M53" s="1"/>
  <c r="R53" s="1"/>
  <c r="W53" s="1"/>
  <c r="AB53" s="1"/>
  <c r="Q14" i="8"/>
  <c r="Q18" i="7"/>
  <c r="E11" i="8"/>
  <c r="E24" s="1"/>
  <c r="E8"/>
  <c r="E21" s="1"/>
  <c r="E5"/>
  <c r="E18" s="1"/>
  <c r="E2"/>
  <c r="E15" s="1"/>
  <c r="J16" s="1"/>
  <c r="B8" i="7"/>
  <c r="B25"/>
  <c r="G27" s="1"/>
  <c r="B14"/>
  <c r="B31" s="1"/>
  <c r="G33" s="1"/>
  <c r="B11"/>
  <c r="B28" s="1"/>
  <c r="G30" s="1"/>
  <c r="B5"/>
  <c r="B22" s="1"/>
  <c r="G24" s="1"/>
  <c r="B2"/>
  <c r="B19"/>
  <c r="G21" s="1"/>
  <c r="E25"/>
  <c r="E22"/>
  <c r="E19"/>
  <c r="E8"/>
  <c r="E5"/>
  <c r="E2"/>
  <c r="F25" i="8" l="1"/>
  <c r="H25"/>
  <c r="H17" i="17"/>
  <c r="M17" s="1"/>
  <c r="R17" s="1"/>
  <c r="W17" s="1"/>
  <c r="AB17" s="1"/>
  <c r="J19" i="8"/>
  <c r="H19"/>
  <c r="H22"/>
  <c r="F22"/>
</calcChain>
</file>

<file path=xl/sharedStrings.xml><?xml version="1.0" encoding="utf-8"?>
<sst xmlns="http://schemas.openxmlformats.org/spreadsheetml/2006/main" count="248" uniqueCount="45">
  <si>
    <t>①</t>
    <phoneticPr fontId="1"/>
  </si>
  <si>
    <t>３の</t>
    <phoneticPr fontId="1"/>
  </si>
  <si>
    <t>（　　　　　　　　　　　　　　　　　　　）</t>
    <phoneticPr fontId="1"/>
  </si>
  <si>
    <t>答え</t>
    <rPh sb="0" eb="1">
      <t>コタ</t>
    </rPh>
    <phoneticPr fontId="1"/>
  </si>
  <si>
    <t>　</t>
    <phoneticPr fontId="1"/>
  </si>
  <si>
    <t>一のくらい</t>
    <rPh sb="0" eb="1">
      <t>イチ</t>
    </rPh>
    <phoneticPr fontId="1"/>
  </si>
  <si>
    <t>こ集めた数</t>
    <rPh sb="1" eb="2">
      <t>アツ</t>
    </rPh>
    <rPh sb="4" eb="5">
      <t>カズ</t>
    </rPh>
    <phoneticPr fontId="1"/>
  </si>
  <si>
    <t>　</t>
    <phoneticPr fontId="1"/>
  </si>
  <si>
    <t>　</t>
    <phoneticPr fontId="1"/>
  </si>
  <si>
    <t>②</t>
    <phoneticPr fontId="1"/>
  </si>
  <si>
    <t>③</t>
    <phoneticPr fontId="1"/>
  </si>
  <si>
    <t>④</t>
    <phoneticPr fontId="1"/>
  </si>
  <si>
    <t>大きな数のかき方③</t>
    <rPh sb="0" eb="1">
      <t>オオ</t>
    </rPh>
    <rPh sb="3" eb="4">
      <t>カズ</t>
    </rPh>
    <rPh sb="7" eb="8">
      <t>カタ</t>
    </rPh>
    <phoneticPr fontId="1"/>
  </si>
  <si>
    <t>は，</t>
    <phoneticPr fontId="1"/>
  </si>
  <si>
    <t>を何こ集めた数ですか。</t>
    <rPh sb="1" eb="2">
      <t>ナン</t>
    </rPh>
    <rPh sb="3" eb="4">
      <t>アツ</t>
    </rPh>
    <rPh sb="6" eb="7">
      <t>カズ</t>
    </rPh>
    <phoneticPr fontId="1"/>
  </si>
  <si>
    <t>（</t>
    <phoneticPr fontId="1"/>
  </si>
  <si>
    <t>）</t>
    <phoneticPr fontId="1"/>
  </si>
  <si>
    <t>⑤</t>
    <phoneticPr fontId="1"/>
  </si>
  <si>
    <t>　</t>
    <phoneticPr fontId="1"/>
  </si>
  <si>
    <t>②</t>
    <phoneticPr fontId="1"/>
  </si>
  <si>
    <t>③</t>
    <phoneticPr fontId="1"/>
  </si>
  <si>
    <t>④</t>
    <phoneticPr fontId="1"/>
  </si>
  <si>
    <t>大きな数のかき方④</t>
    <rPh sb="0" eb="1">
      <t>オオ</t>
    </rPh>
    <rPh sb="3" eb="4">
      <t>カズ</t>
    </rPh>
    <rPh sb="7" eb="8">
      <t>カタ</t>
    </rPh>
    <phoneticPr fontId="1"/>
  </si>
  <si>
    <t>を</t>
    <phoneticPr fontId="1"/>
  </si>
  <si>
    <t>　　</t>
    <phoneticPr fontId="1"/>
  </si>
  <si>
    <t>こ</t>
    <phoneticPr fontId="1"/>
  </si>
  <si>
    <t>ＮＯ．</t>
    <phoneticPr fontId="1"/>
  </si>
  <si>
    <t>年</t>
    <rPh sb="0" eb="1">
      <t>ネン</t>
    </rPh>
    <phoneticPr fontId="16"/>
  </si>
  <si>
    <t>組</t>
    <rPh sb="0" eb="1">
      <t>クミ</t>
    </rPh>
    <phoneticPr fontId="16"/>
  </si>
  <si>
    <t>名前</t>
    <rPh sb="0" eb="2">
      <t>ナマエ</t>
    </rPh>
    <phoneticPr fontId="16"/>
  </si>
  <si>
    <t>③</t>
    <phoneticPr fontId="16"/>
  </si>
  <si>
    <t>④</t>
    <phoneticPr fontId="16"/>
  </si>
  <si>
    <t>⑤</t>
    <phoneticPr fontId="16"/>
  </si>
  <si>
    <t>⑥</t>
    <phoneticPr fontId="16"/>
  </si>
  <si>
    <t>答え</t>
    <rPh sb="0" eb="1">
      <t>コタ</t>
    </rPh>
    <phoneticPr fontId="16"/>
  </si>
  <si>
    <t>◆</t>
    <phoneticPr fontId="16"/>
  </si>
  <si>
    <t>　</t>
    <phoneticPr fontId="16"/>
  </si>
  <si>
    <t>№</t>
    <phoneticPr fontId="16"/>
  </si>
  <si>
    <t>□に　あてはまる　数を　書きましょう。</t>
    <rPh sb="9" eb="10">
      <t>スウ</t>
    </rPh>
    <rPh sb="12" eb="13">
      <t>カ</t>
    </rPh>
    <phoneticPr fontId="16"/>
  </si>
  <si>
    <t>①</t>
    <phoneticPr fontId="16"/>
  </si>
  <si>
    <t>②</t>
    <phoneticPr fontId="16"/>
  </si>
  <si>
    <t xml:space="preserve"> </t>
    <phoneticPr fontId="16"/>
  </si>
  <si>
    <t>◆</t>
    <phoneticPr fontId="16"/>
  </si>
  <si>
    <t>大きな数⑦</t>
    <rPh sb="0" eb="1">
      <t>オオ</t>
    </rPh>
    <rPh sb="3" eb="4">
      <t>カズ</t>
    </rPh>
    <phoneticPr fontId="16"/>
  </si>
  <si>
    <t>大きな数⑧</t>
    <rPh sb="0" eb="1">
      <t>オオ</t>
    </rPh>
    <rPh sb="3" eb="4">
      <t>カズ</t>
    </rPh>
    <phoneticPr fontId="16"/>
  </si>
</sst>
</file>

<file path=xl/styles.xml><?xml version="1.0" encoding="utf-8"?>
<styleSheet xmlns="http://schemas.openxmlformats.org/spreadsheetml/2006/main">
  <numFmts count="3">
    <numFmt numFmtId="176" formatCode="[DBNum1][$-411]General"/>
    <numFmt numFmtId="177" formatCode="[DBNum3][$-411]0"/>
    <numFmt numFmtId="178" formatCode="0_);[Red]\(0\)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22"/>
      <name val="ＭＳ Ｐゴシック"/>
      <family val="3"/>
      <charset val="128"/>
    </font>
    <font>
      <sz val="72"/>
      <name val="ＭＳ 明朝"/>
      <family val="1"/>
      <charset val="128"/>
    </font>
    <font>
      <sz val="18"/>
      <name val="ＭＳ Ｐゴシック"/>
      <family val="3"/>
      <charset val="128"/>
    </font>
    <font>
      <sz val="24"/>
      <name val="ＭＳ 明朝"/>
      <family val="1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72"/>
      <color indexed="10"/>
      <name val="ＭＳ 明朝"/>
      <family val="1"/>
      <charset val="128"/>
    </font>
    <font>
      <b/>
      <sz val="24"/>
      <name val="ＭＳ 明朝"/>
      <family val="1"/>
      <charset val="128"/>
    </font>
    <font>
      <sz val="24"/>
      <color indexed="10"/>
      <name val="ＭＳ Ｐゴシック"/>
      <family val="3"/>
      <charset val="128"/>
    </font>
    <font>
      <sz val="7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6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Border="1">
      <alignment vertical="center"/>
    </xf>
    <xf numFmtId="176" fontId="6" fillId="0" borderId="3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8" fillId="0" borderId="0" xfId="1">
      <alignment vertical="center"/>
    </xf>
    <xf numFmtId="0" fontId="9" fillId="0" borderId="0" xfId="1" applyFont="1">
      <alignment vertical="center"/>
    </xf>
    <xf numFmtId="0" fontId="18" fillId="0" borderId="3" xfId="1" applyBorder="1">
      <alignment vertical="center"/>
    </xf>
    <xf numFmtId="0" fontId="18" fillId="0" borderId="0" xfId="1" applyBorder="1" applyAlignment="1">
      <alignment vertical="center"/>
    </xf>
    <xf numFmtId="0" fontId="9" fillId="0" borderId="0" xfId="1" quotePrefix="1" applyFont="1">
      <alignment vertical="center"/>
    </xf>
    <xf numFmtId="0" fontId="18" fillId="0" borderId="0" xfId="1" applyBorder="1">
      <alignment vertical="center"/>
    </xf>
    <xf numFmtId="0" fontId="18" fillId="0" borderId="0" xfId="1" applyBorder="1" applyAlignment="1">
      <alignment horizontal="center" vertical="center"/>
    </xf>
    <xf numFmtId="0" fontId="10" fillId="0" borderId="3" xfId="1" applyFont="1" applyBorder="1">
      <alignment vertical="center"/>
    </xf>
    <xf numFmtId="0" fontId="18" fillId="0" borderId="4" xfId="1" applyBorder="1">
      <alignment vertical="center"/>
    </xf>
    <xf numFmtId="0" fontId="10" fillId="0" borderId="0" xfId="1" applyFont="1" applyBorder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8" fillId="0" borderId="7" xfId="1" applyBorder="1" applyAlignment="1">
      <alignment horizontal="center" vertical="center"/>
    </xf>
    <xf numFmtId="0" fontId="18" fillId="0" borderId="8" xfId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0" fontId="18" fillId="0" borderId="5" xfId="1" applyFont="1" applyBorder="1" applyAlignment="1">
      <alignment vertical="center"/>
    </xf>
    <xf numFmtId="0" fontId="18" fillId="0" borderId="9" xfId="1" applyFont="1" applyBorder="1" applyAlignment="1">
      <alignment vertical="center"/>
    </xf>
    <xf numFmtId="0" fontId="18" fillId="0" borderId="10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0" fontId="18" fillId="0" borderId="11" xfId="1" applyFont="1" applyBorder="1">
      <alignment vertical="center"/>
    </xf>
    <xf numFmtId="0" fontId="18" fillId="0" borderId="12" xfId="1" applyFont="1" applyBorder="1" applyAlignment="1">
      <alignment vertical="center"/>
    </xf>
    <xf numFmtId="0" fontId="18" fillId="0" borderId="11" xfId="1" applyBorder="1">
      <alignment vertical="center"/>
    </xf>
    <xf numFmtId="0" fontId="18" fillId="0" borderId="12" xfId="1" applyBorder="1">
      <alignment vertical="center"/>
    </xf>
    <xf numFmtId="0" fontId="18" fillId="0" borderId="9" xfId="1" applyBorder="1">
      <alignment vertical="center"/>
    </xf>
    <xf numFmtId="0" fontId="18" fillId="0" borderId="10" xfId="1" applyBorder="1">
      <alignment vertical="center"/>
    </xf>
    <xf numFmtId="0" fontId="18" fillId="0" borderId="9" xfId="1" applyFont="1" applyBorder="1">
      <alignment vertical="center"/>
    </xf>
    <xf numFmtId="0" fontId="18" fillId="0" borderId="13" xfId="1" applyFont="1" applyBorder="1" applyAlignment="1">
      <alignment vertical="center"/>
    </xf>
    <xf numFmtId="0" fontId="20" fillId="0" borderId="14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8" fillId="0" borderId="14" xfId="1" applyBorder="1">
      <alignment vertical="center"/>
    </xf>
    <xf numFmtId="0" fontId="18" fillId="0" borderId="15" xfId="1" applyFont="1" applyBorder="1" applyAlignment="1">
      <alignment vertical="center"/>
    </xf>
    <xf numFmtId="0" fontId="18" fillId="0" borderId="10" xfId="1" applyFont="1" applyBorder="1">
      <alignment vertical="center"/>
    </xf>
    <xf numFmtId="0" fontId="18" fillId="0" borderId="16" xfId="1" applyBorder="1">
      <alignment vertical="center"/>
    </xf>
    <xf numFmtId="0" fontId="17" fillId="0" borderId="0" xfId="1" applyFont="1" applyAlignment="1">
      <alignment vertical="center"/>
    </xf>
    <xf numFmtId="0" fontId="18" fillId="0" borderId="0" xfId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0" xfId="1" applyFont="1" applyBorder="1">
      <alignment vertical="center"/>
    </xf>
    <xf numFmtId="0" fontId="19" fillId="0" borderId="0" xfId="1" applyFont="1" applyBorder="1" applyAlignment="1">
      <alignment vertical="center"/>
    </xf>
    <xf numFmtId="177" fontId="13" fillId="0" borderId="1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center" vertical="center"/>
    </xf>
    <xf numFmtId="178" fontId="1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8" fontId="10" fillId="0" borderId="3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left" vertical="center"/>
    </xf>
    <xf numFmtId="177" fontId="13" fillId="0" borderId="21" xfId="0" applyNumberFormat="1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177" fontId="13" fillId="0" borderId="20" xfId="0" applyNumberFormat="1" applyFont="1" applyBorder="1" applyAlignment="1">
      <alignment horizontal="center" vertical="center" shrinkToFit="1"/>
    </xf>
    <xf numFmtId="177" fontId="10" fillId="0" borderId="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18" fillId="0" borderId="3" xfId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1" xfId="1" applyBorder="1" applyAlignment="1">
      <alignment horizontal="center" vertical="center"/>
    </xf>
    <xf numFmtId="0" fontId="18" fillId="0" borderId="17" xfId="1" applyBorder="1" applyAlignment="1">
      <alignment horizontal="center" vertical="center"/>
    </xf>
    <xf numFmtId="0" fontId="18" fillId="0" borderId="2" xfId="1" applyBorder="1" applyAlignment="1">
      <alignment horizontal="center" vertical="center"/>
    </xf>
    <xf numFmtId="0" fontId="18" fillId="0" borderId="0" xfId="1" applyBorder="1" applyAlignment="1">
      <alignment horizontal="center" vertical="center"/>
    </xf>
    <xf numFmtId="0" fontId="18" fillId="0" borderId="0" xfId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</cellXfs>
  <cellStyles count="2">
    <cellStyle name="標準" xfId="0" builtinId="0"/>
    <cellStyle name="標準_2nen-exceldrill-(10)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28</xdr:row>
      <xdr:rowOff>38100</xdr:rowOff>
    </xdr:from>
    <xdr:to>
      <xdr:col>3</xdr:col>
      <xdr:colOff>66675</xdr:colOff>
      <xdr:row>28</xdr:row>
      <xdr:rowOff>228600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04825" y="87439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133350</xdr:colOff>
      <xdr:row>28</xdr:row>
      <xdr:rowOff>38100</xdr:rowOff>
    </xdr:from>
    <xdr:to>
      <xdr:col>16</xdr:col>
      <xdr:colOff>57150</xdr:colOff>
      <xdr:row>28</xdr:row>
      <xdr:rowOff>228600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2847975" y="87439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123825</xdr:colOff>
      <xdr:row>28</xdr:row>
      <xdr:rowOff>38100</xdr:rowOff>
    </xdr:from>
    <xdr:to>
      <xdr:col>32</xdr:col>
      <xdr:colOff>47625</xdr:colOff>
      <xdr:row>28</xdr:row>
      <xdr:rowOff>228600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5734050" y="87439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10</xdr:row>
      <xdr:rowOff>38100</xdr:rowOff>
    </xdr:from>
    <xdr:to>
      <xdr:col>7</xdr:col>
      <xdr:colOff>47625</xdr:colOff>
      <xdr:row>10</xdr:row>
      <xdr:rowOff>228600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1209675" y="24955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123825</xdr:colOff>
      <xdr:row>10</xdr:row>
      <xdr:rowOff>38100</xdr:rowOff>
    </xdr:from>
    <xdr:to>
      <xdr:col>18</xdr:col>
      <xdr:colOff>47625</xdr:colOff>
      <xdr:row>10</xdr:row>
      <xdr:rowOff>228600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3200400" y="24955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123825</xdr:colOff>
      <xdr:row>10</xdr:row>
      <xdr:rowOff>38100</xdr:rowOff>
    </xdr:from>
    <xdr:to>
      <xdr:col>26</xdr:col>
      <xdr:colOff>47625</xdr:colOff>
      <xdr:row>10</xdr:row>
      <xdr:rowOff>228600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4648200" y="24955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58</xdr:row>
      <xdr:rowOff>38100</xdr:rowOff>
    </xdr:from>
    <xdr:to>
      <xdr:col>3</xdr:col>
      <xdr:colOff>57150</xdr:colOff>
      <xdr:row>58</xdr:row>
      <xdr:rowOff>228600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495300" y="1831657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133350</xdr:colOff>
      <xdr:row>58</xdr:row>
      <xdr:rowOff>38100</xdr:rowOff>
    </xdr:from>
    <xdr:to>
      <xdr:col>16</xdr:col>
      <xdr:colOff>57150</xdr:colOff>
      <xdr:row>58</xdr:row>
      <xdr:rowOff>228600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2847975" y="1831657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123825</xdr:colOff>
      <xdr:row>58</xdr:row>
      <xdr:rowOff>38100</xdr:rowOff>
    </xdr:from>
    <xdr:to>
      <xdr:col>32</xdr:col>
      <xdr:colOff>47625</xdr:colOff>
      <xdr:row>58</xdr:row>
      <xdr:rowOff>228600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5734050" y="1831657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40</xdr:row>
      <xdr:rowOff>38100</xdr:rowOff>
    </xdr:from>
    <xdr:to>
      <xdr:col>7</xdr:col>
      <xdr:colOff>47625</xdr:colOff>
      <xdr:row>40</xdr:row>
      <xdr:rowOff>228600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1209675" y="1206817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123825</xdr:colOff>
      <xdr:row>40</xdr:row>
      <xdr:rowOff>38100</xdr:rowOff>
    </xdr:from>
    <xdr:to>
      <xdr:col>18</xdr:col>
      <xdr:colOff>47625</xdr:colOff>
      <xdr:row>40</xdr:row>
      <xdr:rowOff>228600</xdr:rowOff>
    </xdr:to>
    <xdr:sp macro="" textlink="">
      <xdr:nvSpPr>
        <xdr:cNvPr id="1035" name="AutoShape 11"/>
        <xdr:cNvSpPr>
          <a:spLocks noChangeArrowheads="1"/>
        </xdr:cNvSpPr>
      </xdr:nvSpPr>
      <xdr:spPr bwMode="auto">
        <a:xfrm>
          <a:off x="3200400" y="1206817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123825</xdr:colOff>
      <xdr:row>40</xdr:row>
      <xdr:rowOff>38100</xdr:rowOff>
    </xdr:from>
    <xdr:to>
      <xdr:col>26</xdr:col>
      <xdr:colOff>47625</xdr:colOff>
      <xdr:row>40</xdr:row>
      <xdr:rowOff>228600</xdr:rowOff>
    </xdr:to>
    <xdr:sp macro="" textlink="">
      <xdr:nvSpPr>
        <xdr:cNvPr id="1036" name="AutoShape 12"/>
        <xdr:cNvSpPr>
          <a:spLocks noChangeArrowheads="1"/>
        </xdr:cNvSpPr>
      </xdr:nvSpPr>
      <xdr:spPr bwMode="auto">
        <a:xfrm>
          <a:off x="4648200" y="1206817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28</xdr:row>
      <xdr:rowOff>38100</xdr:rowOff>
    </xdr:from>
    <xdr:to>
      <xdr:col>3</xdr:col>
      <xdr:colOff>66675</xdr:colOff>
      <xdr:row>28</xdr:row>
      <xdr:rowOff>228600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504825" y="87439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133350</xdr:colOff>
      <xdr:row>28</xdr:row>
      <xdr:rowOff>38100</xdr:rowOff>
    </xdr:from>
    <xdr:to>
      <xdr:col>16</xdr:col>
      <xdr:colOff>57150</xdr:colOff>
      <xdr:row>28</xdr:row>
      <xdr:rowOff>228600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2847975" y="87439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133350</xdr:colOff>
      <xdr:row>28</xdr:row>
      <xdr:rowOff>28575</xdr:rowOff>
    </xdr:from>
    <xdr:to>
      <xdr:col>23</xdr:col>
      <xdr:colOff>57150</xdr:colOff>
      <xdr:row>28</xdr:row>
      <xdr:rowOff>219075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4114800" y="873442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10</xdr:row>
      <xdr:rowOff>28575</xdr:rowOff>
    </xdr:from>
    <xdr:to>
      <xdr:col>12</xdr:col>
      <xdr:colOff>57150</xdr:colOff>
      <xdr:row>10</xdr:row>
      <xdr:rowOff>219075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2124075" y="248602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133350</xdr:colOff>
      <xdr:row>10</xdr:row>
      <xdr:rowOff>28575</xdr:rowOff>
    </xdr:from>
    <xdr:to>
      <xdr:col>23</xdr:col>
      <xdr:colOff>57150</xdr:colOff>
      <xdr:row>10</xdr:row>
      <xdr:rowOff>219075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4114800" y="248602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133350</xdr:colOff>
      <xdr:row>10</xdr:row>
      <xdr:rowOff>28575</xdr:rowOff>
    </xdr:from>
    <xdr:to>
      <xdr:col>28</xdr:col>
      <xdr:colOff>57150</xdr:colOff>
      <xdr:row>10</xdr:row>
      <xdr:rowOff>219075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5019675" y="248602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58</xdr:row>
      <xdr:rowOff>38100</xdr:rowOff>
    </xdr:from>
    <xdr:to>
      <xdr:col>3</xdr:col>
      <xdr:colOff>57150</xdr:colOff>
      <xdr:row>58</xdr:row>
      <xdr:rowOff>228600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495300" y="1831657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133350</xdr:colOff>
      <xdr:row>58</xdr:row>
      <xdr:rowOff>38100</xdr:rowOff>
    </xdr:from>
    <xdr:to>
      <xdr:col>16</xdr:col>
      <xdr:colOff>57150</xdr:colOff>
      <xdr:row>58</xdr:row>
      <xdr:rowOff>228600</xdr:rowOff>
    </xdr:to>
    <xdr:sp macro="" textlink="">
      <xdr:nvSpPr>
        <xdr:cNvPr id="2056" name="AutoShape 8"/>
        <xdr:cNvSpPr>
          <a:spLocks noChangeArrowheads="1"/>
        </xdr:cNvSpPr>
      </xdr:nvSpPr>
      <xdr:spPr bwMode="auto">
        <a:xfrm>
          <a:off x="2847975" y="1831657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40</xdr:row>
      <xdr:rowOff>28575</xdr:rowOff>
    </xdr:from>
    <xdr:to>
      <xdr:col>12</xdr:col>
      <xdr:colOff>57150</xdr:colOff>
      <xdr:row>40</xdr:row>
      <xdr:rowOff>219075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2124075" y="120586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133350</xdr:colOff>
      <xdr:row>40</xdr:row>
      <xdr:rowOff>28575</xdr:rowOff>
    </xdr:from>
    <xdr:to>
      <xdr:col>23</xdr:col>
      <xdr:colOff>57150</xdr:colOff>
      <xdr:row>40</xdr:row>
      <xdr:rowOff>219075</xdr:rowOff>
    </xdr:to>
    <xdr:sp macro="" textlink="">
      <xdr:nvSpPr>
        <xdr:cNvPr id="2058" name="AutoShape 10"/>
        <xdr:cNvSpPr>
          <a:spLocks noChangeArrowheads="1"/>
        </xdr:cNvSpPr>
      </xdr:nvSpPr>
      <xdr:spPr bwMode="auto">
        <a:xfrm>
          <a:off x="4114800" y="120586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133350</xdr:colOff>
      <xdr:row>40</xdr:row>
      <xdr:rowOff>28575</xdr:rowOff>
    </xdr:from>
    <xdr:to>
      <xdr:col>28</xdr:col>
      <xdr:colOff>57150</xdr:colOff>
      <xdr:row>40</xdr:row>
      <xdr:rowOff>219075</xdr:rowOff>
    </xdr:to>
    <xdr:sp macro="" textlink="">
      <xdr:nvSpPr>
        <xdr:cNvPr id="2059" name="AutoShape 11"/>
        <xdr:cNvSpPr>
          <a:spLocks noChangeArrowheads="1"/>
        </xdr:cNvSpPr>
      </xdr:nvSpPr>
      <xdr:spPr bwMode="auto">
        <a:xfrm>
          <a:off x="5019675" y="120586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142875</xdr:colOff>
      <xdr:row>58</xdr:row>
      <xdr:rowOff>38100</xdr:rowOff>
    </xdr:from>
    <xdr:to>
      <xdr:col>3</xdr:col>
      <xdr:colOff>66675</xdr:colOff>
      <xdr:row>58</xdr:row>
      <xdr:rowOff>228600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>
          <a:off x="504825" y="1831657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133350</xdr:colOff>
      <xdr:row>58</xdr:row>
      <xdr:rowOff>38100</xdr:rowOff>
    </xdr:from>
    <xdr:to>
      <xdr:col>16</xdr:col>
      <xdr:colOff>57150</xdr:colOff>
      <xdr:row>58</xdr:row>
      <xdr:rowOff>228600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2847975" y="18316575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133350</xdr:colOff>
      <xdr:row>58</xdr:row>
      <xdr:rowOff>28575</xdr:rowOff>
    </xdr:from>
    <xdr:to>
      <xdr:col>23</xdr:col>
      <xdr:colOff>57150</xdr:colOff>
      <xdr:row>58</xdr:row>
      <xdr:rowOff>219075</xdr:rowOff>
    </xdr:to>
    <xdr:sp macro="" textlink="">
      <xdr:nvSpPr>
        <xdr:cNvPr id="2062" name="AutoShape 14"/>
        <xdr:cNvSpPr>
          <a:spLocks noChangeArrowheads="1"/>
        </xdr:cNvSpPr>
      </xdr:nvSpPr>
      <xdr:spPr bwMode="auto">
        <a:xfrm>
          <a:off x="4114800" y="18307050"/>
          <a:ext cx="104775" cy="190500"/>
        </a:xfrm>
        <a:prstGeom prst="up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Q33"/>
  <sheetViews>
    <sheetView tabSelected="1" topLeftCell="A18" workbookViewId="0">
      <selection activeCell="T12" sqref="T12"/>
    </sheetView>
  </sheetViews>
  <sheetFormatPr defaultRowHeight="13.5"/>
  <cols>
    <col min="1" max="1" width="9.5" customWidth="1"/>
    <col min="2" max="33" width="7.125" customWidth="1"/>
  </cols>
  <sheetData>
    <row r="1" spans="1:17" ht="33" customHeight="1">
      <c r="A1" t="s">
        <v>12</v>
      </c>
      <c r="D1" s="2" t="s">
        <v>1</v>
      </c>
      <c r="E1" s="2" t="s">
        <v>2</v>
      </c>
      <c r="P1" t="s">
        <v>26</v>
      </c>
    </row>
    <row r="2" spans="1:17" ht="30" customHeight="1">
      <c r="A2" s="5" t="s">
        <v>0</v>
      </c>
      <c r="B2" s="72">
        <f ca="1">INT(RAND()*(4-2)+2)*1000+10000</f>
        <v>13000</v>
      </c>
      <c r="C2" s="72"/>
      <c r="D2" s="9" t="s">
        <v>13</v>
      </c>
      <c r="E2" s="71">
        <f>1000</f>
        <v>1000</v>
      </c>
      <c r="F2" s="71"/>
      <c r="G2" s="6" t="s">
        <v>14</v>
      </c>
      <c r="P2" s="4" t="s">
        <v>5</v>
      </c>
    </row>
    <row r="3" spans="1:17" ht="45" customHeight="1">
      <c r="A3" s="1" t="s">
        <v>8</v>
      </c>
      <c r="B3" s="63"/>
      <c r="C3" s="64"/>
      <c r="D3" s="63"/>
      <c r="E3" s="64"/>
      <c r="F3" s="74"/>
      <c r="G3" s="75"/>
      <c r="H3" s="63"/>
      <c r="I3" s="66"/>
      <c r="J3" s="65"/>
      <c r="K3" s="64"/>
      <c r="L3" s="63"/>
      <c r="M3" s="64"/>
      <c r="N3" s="63"/>
      <c r="O3" s="64"/>
      <c r="P3" s="63"/>
      <c r="Q3" s="64"/>
    </row>
    <row r="4" spans="1:17" ht="41.25" customHeight="1">
      <c r="D4" s="68" t="s">
        <v>3</v>
      </c>
      <c r="E4" s="68"/>
      <c r="F4" s="8" t="s">
        <v>15</v>
      </c>
      <c r="G4" s="8"/>
      <c r="H4" s="8"/>
      <c r="I4" s="8"/>
      <c r="J4" s="8" t="s">
        <v>16</v>
      </c>
    </row>
    <row r="5" spans="1:17" ht="30" customHeight="1">
      <c r="A5" s="5" t="s">
        <v>9</v>
      </c>
      <c r="B5" s="72">
        <f ca="1">INT(RAND()*(7-4)+4)*1000+10000</f>
        <v>15000</v>
      </c>
      <c r="C5" s="72"/>
      <c r="D5" s="9" t="s">
        <v>13</v>
      </c>
      <c r="E5" s="71">
        <f>1000</f>
        <v>1000</v>
      </c>
      <c r="F5" s="71"/>
      <c r="G5" s="6" t="s">
        <v>14</v>
      </c>
      <c r="P5" s="4" t="s">
        <v>5</v>
      </c>
    </row>
    <row r="6" spans="1:17" ht="45" customHeight="1">
      <c r="A6" s="1" t="s">
        <v>8</v>
      </c>
      <c r="B6" s="63"/>
      <c r="C6" s="64"/>
      <c r="D6" s="63"/>
      <c r="E6" s="64"/>
      <c r="F6" s="63"/>
      <c r="G6" s="64"/>
      <c r="H6" s="63"/>
      <c r="I6" s="65"/>
      <c r="J6" s="67"/>
      <c r="K6" s="64"/>
      <c r="L6" s="63"/>
      <c r="M6" s="64"/>
      <c r="N6" s="63"/>
      <c r="O6" s="64"/>
      <c r="P6" s="63"/>
      <c r="Q6" s="64"/>
    </row>
    <row r="7" spans="1:17" ht="41.25" customHeight="1">
      <c r="D7" s="68" t="s">
        <v>3</v>
      </c>
      <c r="E7" s="68"/>
      <c r="F7" s="8" t="s">
        <v>15</v>
      </c>
      <c r="G7" s="8"/>
      <c r="H7" s="8"/>
      <c r="I7" s="8"/>
      <c r="J7" s="8" t="s">
        <v>16</v>
      </c>
    </row>
    <row r="8" spans="1:17" ht="30" customHeight="1">
      <c r="A8" s="5" t="s">
        <v>10</v>
      </c>
      <c r="B8" s="72">
        <f ca="1">INT(RAND()*(10-7)+7)*1000+10000</f>
        <v>19000</v>
      </c>
      <c r="C8" s="72"/>
      <c r="D8" s="9" t="s">
        <v>13</v>
      </c>
      <c r="E8" s="73">
        <f>100</f>
        <v>100</v>
      </c>
      <c r="F8" s="73"/>
      <c r="G8" s="6" t="s">
        <v>14</v>
      </c>
      <c r="P8" s="4" t="s">
        <v>5</v>
      </c>
    </row>
    <row r="9" spans="1:17" ht="45" customHeight="1">
      <c r="A9" s="1" t="s">
        <v>8</v>
      </c>
      <c r="B9" s="63"/>
      <c r="C9" s="64"/>
      <c r="D9" s="63"/>
      <c r="E9" s="64"/>
      <c r="F9" s="63"/>
      <c r="G9" s="64"/>
      <c r="H9" s="63"/>
      <c r="I9" s="66"/>
      <c r="J9" s="65"/>
      <c r="K9" s="64"/>
      <c r="L9" s="63"/>
      <c r="M9" s="64"/>
      <c r="N9" s="63"/>
      <c r="O9" s="64"/>
      <c r="P9" s="63"/>
      <c r="Q9" s="64"/>
    </row>
    <row r="10" spans="1:17" ht="41.25" customHeight="1">
      <c r="D10" s="68" t="s">
        <v>3</v>
      </c>
      <c r="E10" s="68"/>
      <c r="F10" s="8" t="s">
        <v>15</v>
      </c>
      <c r="G10" s="8"/>
      <c r="H10" s="8"/>
      <c r="I10" s="8"/>
      <c r="J10" s="8" t="s">
        <v>16</v>
      </c>
    </row>
    <row r="11" spans="1:17" ht="30" customHeight="1">
      <c r="A11" s="5" t="s">
        <v>11</v>
      </c>
      <c r="B11" s="77">
        <f ca="1">INT(RAND()*(90-22)+22)*10000</f>
        <v>270000</v>
      </c>
      <c r="C11" s="77"/>
      <c r="D11" s="9" t="s">
        <v>13</v>
      </c>
      <c r="E11" s="71">
        <v>1000</v>
      </c>
      <c r="F11" s="71"/>
      <c r="G11" s="6" t="s">
        <v>14</v>
      </c>
      <c r="P11" s="4" t="s">
        <v>5</v>
      </c>
    </row>
    <row r="12" spans="1:17" ht="45" customHeight="1">
      <c r="A12" s="1" t="s">
        <v>8</v>
      </c>
      <c r="B12" s="63"/>
      <c r="C12" s="64"/>
      <c r="D12" s="63"/>
      <c r="E12" s="64"/>
      <c r="F12" s="63"/>
      <c r="G12" s="64"/>
      <c r="H12" s="63"/>
      <c r="I12" s="66"/>
      <c r="J12" s="65"/>
      <c r="K12" s="64"/>
      <c r="L12" s="63"/>
      <c r="M12" s="64"/>
      <c r="N12" s="63"/>
      <c r="O12" s="64"/>
      <c r="P12" s="63"/>
      <c r="Q12" s="64"/>
    </row>
    <row r="13" spans="1:17" ht="28.5">
      <c r="D13" s="68" t="s">
        <v>3</v>
      </c>
      <c r="E13" s="68"/>
      <c r="F13" s="8" t="s">
        <v>15</v>
      </c>
      <c r="G13" s="8"/>
      <c r="H13" s="8"/>
      <c r="I13" s="8"/>
      <c r="J13" s="8" t="s">
        <v>16</v>
      </c>
    </row>
    <row r="14" spans="1:17" ht="30" customHeight="1">
      <c r="A14" s="5" t="s">
        <v>17</v>
      </c>
      <c r="B14" s="76">
        <f ca="1">INT(RAND()*(10-2)+2)*10000+2400000</f>
        <v>2470000</v>
      </c>
      <c r="C14" s="76"/>
      <c r="D14" s="9" t="s">
        <v>13</v>
      </c>
      <c r="E14" s="71">
        <v>1000</v>
      </c>
      <c r="F14" s="71"/>
      <c r="G14" s="6" t="s">
        <v>14</v>
      </c>
      <c r="P14" s="4" t="s">
        <v>5</v>
      </c>
    </row>
    <row r="15" spans="1:17" ht="45" customHeight="1">
      <c r="A15" s="1" t="s">
        <v>8</v>
      </c>
      <c r="B15" s="63"/>
      <c r="C15" s="64"/>
      <c r="D15" s="63"/>
      <c r="E15" s="64"/>
      <c r="F15" s="63"/>
      <c r="G15" s="64"/>
      <c r="H15" s="63"/>
      <c r="I15" s="66"/>
      <c r="J15" s="65"/>
      <c r="K15" s="64"/>
      <c r="L15" s="63"/>
      <c r="M15" s="64"/>
      <c r="N15" s="63"/>
      <c r="O15" s="64"/>
      <c r="P15" s="63"/>
      <c r="Q15" s="64"/>
    </row>
    <row r="16" spans="1:17" ht="28.5">
      <c r="D16" s="68" t="s">
        <v>3</v>
      </c>
      <c r="E16" s="68"/>
      <c r="F16" s="8" t="s">
        <v>15</v>
      </c>
      <c r="G16" s="8"/>
      <c r="H16" s="8"/>
      <c r="I16" s="8"/>
      <c r="J16" s="8" t="s">
        <v>16</v>
      </c>
    </row>
    <row r="17" spans="1:17" ht="28.5">
      <c r="D17" s="13"/>
      <c r="E17" s="13"/>
      <c r="F17" s="8"/>
      <c r="G17" s="8"/>
      <c r="H17" s="8"/>
      <c r="I17" s="8"/>
      <c r="J17" s="8"/>
    </row>
    <row r="18" spans="1:17" ht="33" customHeight="1">
      <c r="A18" t="s">
        <v>12</v>
      </c>
      <c r="C18" s="10" t="s">
        <v>3</v>
      </c>
      <c r="D18" s="2" t="s">
        <v>1</v>
      </c>
      <c r="E18" s="2" t="s">
        <v>2</v>
      </c>
      <c r="P18" t="s">
        <v>26</v>
      </c>
      <c r="Q18">
        <f>Q4</f>
        <v>0</v>
      </c>
    </row>
    <row r="19" spans="1:17" ht="30" customHeight="1">
      <c r="A19" s="5" t="s">
        <v>0</v>
      </c>
      <c r="B19" s="72">
        <f ca="1">B2</f>
        <v>13000</v>
      </c>
      <c r="C19" s="72"/>
      <c r="D19" s="9" t="s">
        <v>13</v>
      </c>
      <c r="E19" s="71">
        <f>1000</f>
        <v>1000</v>
      </c>
      <c r="F19" s="71"/>
      <c r="G19" s="6" t="s">
        <v>14</v>
      </c>
      <c r="P19" s="4" t="s">
        <v>5</v>
      </c>
    </row>
    <row r="20" spans="1:17" ht="45" customHeight="1">
      <c r="A20" s="1" t="s">
        <v>8</v>
      </c>
      <c r="B20" s="63"/>
      <c r="C20" s="64"/>
      <c r="D20" s="63"/>
      <c r="E20" s="64"/>
      <c r="F20" s="74"/>
      <c r="G20" s="75"/>
      <c r="H20" s="63"/>
      <c r="I20" s="66"/>
      <c r="J20" s="65"/>
      <c r="K20" s="64"/>
      <c r="L20" s="63"/>
      <c r="M20" s="64"/>
      <c r="N20" s="63"/>
      <c r="O20" s="64"/>
      <c r="P20" s="63"/>
      <c r="Q20" s="64"/>
    </row>
    <row r="21" spans="1:17" ht="41.25" customHeight="1">
      <c r="D21" s="68" t="s">
        <v>3</v>
      </c>
      <c r="E21" s="68"/>
      <c r="F21" s="8" t="s">
        <v>15</v>
      </c>
      <c r="G21" s="69">
        <f ca="1">B19/1000</f>
        <v>13</v>
      </c>
      <c r="H21" s="69"/>
      <c r="I21" s="11" t="s">
        <v>25</v>
      </c>
      <c r="J21" s="8" t="s">
        <v>16</v>
      </c>
    </row>
    <row r="22" spans="1:17" ht="30" customHeight="1">
      <c r="A22" s="5" t="s">
        <v>9</v>
      </c>
      <c r="B22" s="72">
        <f ca="1">B5</f>
        <v>15000</v>
      </c>
      <c r="C22" s="72"/>
      <c r="D22" s="9" t="s">
        <v>13</v>
      </c>
      <c r="E22" s="71">
        <f>1000</f>
        <v>1000</v>
      </c>
      <c r="F22" s="71"/>
      <c r="G22" s="6" t="s">
        <v>14</v>
      </c>
      <c r="P22" s="4" t="s">
        <v>5</v>
      </c>
    </row>
    <row r="23" spans="1:17" ht="45" customHeight="1">
      <c r="A23" s="1" t="s">
        <v>8</v>
      </c>
      <c r="B23" s="63"/>
      <c r="C23" s="64"/>
      <c r="D23" s="63"/>
      <c r="E23" s="64"/>
      <c r="F23" s="63"/>
      <c r="G23" s="64"/>
      <c r="H23" s="63"/>
      <c r="I23" s="65"/>
      <c r="J23" s="67"/>
      <c r="K23" s="64"/>
      <c r="L23" s="63"/>
      <c r="M23" s="64"/>
      <c r="N23" s="63"/>
      <c r="O23" s="64"/>
      <c r="P23" s="63"/>
      <c r="Q23" s="64"/>
    </row>
    <row r="24" spans="1:17" ht="41.25" customHeight="1">
      <c r="D24" s="68" t="s">
        <v>3</v>
      </c>
      <c r="E24" s="68"/>
      <c r="F24" s="8" t="s">
        <v>15</v>
      </c>
      <c r="G24" s="69">
        <f ca="1">B22/1000</f>
        <v>15</v>
      </c>
      <c r="H24" s="69"/>
      <c r="I24" s="11" t="s">
        <v>25</v>
      </c>
      <c r="J24" s="8" t="s">
        <v>16</v>
      </c>
    </row>
    <row r="25" spans="1:17" ht="30" customHeight="1">
      <c r="A25" s="5" t="s">
        <v>10</v>
      </c>
      <c r="B25" s="72">
        <f ca="1">B8</f>
        <v>19000</v>
      </c>
      <c r="C25" s="72"/>
      <c r="D25" s="9" t="s">
        <v>13</v>
      </c>
      <c r="E25" s="73">
        <f>100</f>
        <v>100</v>
      </c>
      <c r="F25" s="73"/>
      <c r="G25" s="6" t="s">
        <v>14</v>
      </c>
      <c r="P25" s="4" t="s">
        <v>5</v>
      </c>
    </row>
    <row r="26" spans="1:17" ht="45" customHeight="1">
      <c r="A26" s="1" t="s">
        <v>8</v>
      </c>
      <c r="B26" s="63"/>
      <c r="C26" s="64"/>
      <c r="D26" s="63"/>
      <c r="E26" s="64"/>
      <c r="F26" s="63"/>
      <c r="G26" s="64"/>
      <c r="H26" s="63"/>
      <c r="I26" s="66"/>
      <c r="J26" s="65"/>
      <c r="K26" s="64"/>
      <c r="L26" s="63"/>
      <c r="M26" s="64"/>
      <c r="N26" s="63"/>
      <c r="O26" s="64"/>
      <c r="P26" s="63"/>
      <c r="Q26" s="64"/>
    </row>
    <row r="27" spans="1:17" ht="41.25" customHeight="1">
      <c r="D27" s="68" t="s">
        <v>3</v>
      </c>
      <c r="E27" s="68"/>
      <c r="F27" s="8" t="s">
        <v>15</v>
      </c>
      <c r="G27" s="69">
        <f ca="1">B25/100</f>
        <v>190</v>
      </c>
      <c r="H27" s="69"/>
      <c r="I27" s="11" t="s">
        <v>25</v>
      </c>
      <c r="J27" s="8" t="s">
        <v>16</v>
      </c>
    </row>
    <row r="28" spans="1:17" ht="30" customHeight="1">
      <c r="A28" s="5" t="s">
        <v>11</v>
      </c>
      <c r="B28" s="70">
        <f ca="1">B11</f>
        <v>270000</v>
      </c>
      <c r="C28" s="70"/>
      <c r="D28" s="9" t="s">
        <v>13</v>
      </c>
      <c r="E28" s="71">
        <v>1000</v>
      </c>
      <c r="F28" s="71"/>
      <c r="G28" s="6" t="s">
        <v>14</v>
      </c>
      <c r="P28" s="4" t="s">
        <v>5</v>
      </c>
    </row>
    <row r="29" spans="1:17" ht="45" customHeight="1">
      <c r="A29" s="1" t="s">
        <v>8</v>
      </c>
      <c r="B29" s="63"/>
      <c r="C29" s="64"/>
      <c r="D29" s="63"/>
      <c r="E29" s="64"/>
      <c r="F29" s="63"/>
      <c r="G29" s="64"/>
      <c r="H29" s="63"/>
      <c r="I29" s="66"/>
      <c r="J29" s="65"/>
      <c r="K29" s="64"/>
      <c r="L29" s="63"/>
      <c r="M29" s="64"/>
      <c r="N29" s="63"/>
      <c r="O29" s="64"/>
      <c r="P29" s="63"/>
      <c r="Q29" s="64"/>
    </row>
    <row r="30" spans="1:17" ht="28.5">
      <c r="D30" s="68" t="s">
        <v>3</v>
      </c>
      <c r="E30" s="68"/>
      <c r="F30" s="8" t="s">
        <v>15</v>
      </c>
      <c r="G30" s="69">
        <f ca="1">B28/1000</f>
        <v>270</v>
      </c>
      <c r="H30" s="69"/>
      <c r="I30" s="11" t="s">
        <v>25</v>
      </c>
      <c r="J30" s="8" t="s">
        <v>16</v>
      </c>
    </row>
    <row r="31" spans="1:17" ht="30" customHeight="1">
      <c r="A31" s="5" t="s">
        <v>17</v>
      </c>
      <c r="B31" s="70">
        <f ca="1">B14</f>
        <v>2470000</v>
      </c>
      <c r="C31" s="70"/>
      <c r="D31" s="9" t="s">
        <v>13</v>
      </c>
      <c r="E31" s="71">
        <v>1000</v>
      </c>
      <c r="F31" s="71"/>
      <c r="G31" s="6" t="s">
        <v>14</v>
      </c>
      <c r="P31" s="4" t="s">
        <v>5</v>
      </c>
    </row>
    <row r="32" spans="1:17" ht="45" customHeight="1">
      <c r="A32" s="1" t="s">
        <v>8</v>
      </c>
      <c r="B32" s="63"/>
      <c r="C32" s="64"/>
      <c r="D32" s="63"/>
      <c r="E32" s="64"/>
      <c r="F32" s="63"/>
      <c r="G32" s="64"/>
      <c r="H32" s="63"/>
      <c r="I32" s="66"/>
      <c r="J32" s="65"/>
      <c r="K32" s="64"/>
      <c r="L32" s="63"/>
      <c r="M32" s="64"/>
      <c r="N32" s="63"/>
      <c r="O32" s="64"/>
      <c r="P32" s="63"/>
      <c r="Q32" s="64"/>
    </row>
    <row r="33" spans="4:10" ht="28.5">
      <c r="D33" s="68" t="s">
        <v>3</v>
      </c>
      <c r="E33" s="68"/>
      <c r="F33" s="8" t="s">
        <v>15</v>
      </c>
      <c r="G33" s="69">
        <f ca="1">B31/1000</f>
        <v>2470</v>
      </c>
      <c r="H33" s="69"/>
      <c r="I33" s="11" t="s">
        <v>25</v>
      </c>
      <c r="J33" s="8" t="s">
        <v>16</v>
      </c>
    </row>
  </sheetData>
  <mergeCells count="115">
    <mergeCell ref="D13:E13"/>
    <mergeCell ref="P12:Q12"/>
    <mergeCell ref="B12:C12"/>
    <mergeCell ref="D12:E12"/>
    <mergeCell ref="F12:G12"/>
    <mergeCell ref="H12:I12"/>
    <mergeCell ref="J12:K12"/>
    <mergeCell ref="L12:M12"/>
    <mergeCell ref="N12:O12"/>
    <mergeCell ref="P6:Q6"/>
    <mergeCell ref="B9:C9"/>
    <mergeCell ref="D9:E9"/>
    <mergeCell ref="F9:G9"/>
    <mergeCell ref="H9:I9"/>
    <mergeCell ref="J9:K9"/>
    <mergeCell ref="L9:M9"/>
    <mergeCell ref="N9:O9"/>
    <mergeCell ref="P9:Q9"/>
    <mergeCell ref="H6:I6"/>
    <mergeCell ref="J6:K6"/>
    <mergeCell ref="L6:M6"/>
    <mergeCell ref="N6:O6"/>
    <mergeCell ref="J3:K3"/>
    <mergeCell ref="L3:M3"/>
    <mergeCell ref="N3:O3"/>
    <mergeCell ref="B2:C2"/>
    <mergeCell ref="E2:F2"/>
    <mergeCell ref="B5:C5"/>
    <mergeCell ref="E5:F5"/>
    <mergeCell ref="P3:Q3"/>
    <mergeCell ref="B3:C3"/>
    <mergeCell ref="D3:E3"/>
    <mergeCell ref="F3:G3"/>
    <mergeCell ref="H3:I3"/>
    <mergeCell ref="B11:C11"/>
    <mergeCell ref="E11:F11"/>
    <mergeCell ref="D7:E7"/>
    <mergeCell ref="D4:E4"/>
    <mergeCell ref="D10:E10"/>
    <mergeCell ref="B6:C6"/>
    <mergeCell ref="D6:E6"/>
    <mergeCell ref="F6:G6"/>
    <mergeCell ref="B8:C8"/>
    <mergeCell ref="E8:F8"/>
    <mergeCell ref="N15:O15"/>
    <mergeCell ref="B14:C14"/>
    <mergeCell ref="E14:F14"/>
    <mergeCell ref="B15:C15"/>
    <mergeCell ref="D15:E15"/>
    <mergeCell ref="F15:G15"/>
    <mergeCell ref="B19:C19"/>
    <mergeCell ref="E19:F19"/>
    <mergeCell ref="B20:C20"/>
    <mergeCell ref="D20:E20"/>
    <mergeCell ref="F20:G20"/>
    <mergeCell ref="P15:Q15"/>
    <mergeCell ref="D16:E16"/>
    <mergeCell ref="H15:I15"/>
    <mergeCell ref="J15:K15"/>
    <mergeCell ref="L15:M15"/>
    <mergeCell ref="P20:Q20"/>
    <mergeCell ref="D21:E21"/>
    <mergeCell ref="B22:C22"/>
    <mergeCell ref="E22:F22"/>
    <mergeCell ref="H20:I20"/>
    <mergeCell ref="J20:K20"/>
    <mergeCell ref="L20:M20"/>
    <mergeCell ref="N20:O20"/>
    <mergeCell ref="J23:K23"/>
    <mergeCell ref="L23:M23"/>
    <mergeCell ref="N23:O23"/>
    <mergeCell ref="P23:Q23"/>
    <mergeCell ref="B23:C23"/>
    <mergeCell ref="D23:E23"/>
    <mergeCell ref="F23:G23"/>
    <mergeCell ref="H23:I23"/>
    <mergeCell ref="D24:E24"/>
    <mergeCell ref="B25:C25"/>
    <mergeCell ref="E25:F25"/>
    <mergeCell ref="B26:C26"/>
    <mergeCell ref="D26:E26"/>
    <mergeCell ref="F26:G26"/>
    <mergeCell ref="P26:Q26"/>
    <mergeCell ref="D27:E27"/>
    <mergeCell ref="B28:C28"/>
    <mergeCell ref="E28:F28"/>
    <mergeCell ref="H26:I26"/>
    <mergeCell ref="J26:K26"/>
    <mergeCell ref="L26:M26"/>
    <mergeCell ref="N26:O26"/>
    <mergeCell ref="J29:K29"/>
    <mergeCell ref="L29:M29"/>
    <mergeCell ref="N29:O29"/>
    <mergeCell ref="P29:Q29"/>
    <mergeCell ref="B29:C29"/>
    <mergeCell ref="D29:E29"/>
    <mergeCell ref="F29:G29"/>
    <mergeCell ref="H29:I29"/>
    <mergeCell ref="N32:O32"/>
    <mergeCell ref="D30:E30"/>
    <mergeCell ref="B31:C31"/>
    <mergeCell ref="E31:F31"/>
    <mergeCell ref="B32:C32"/>
    <mergeCell ref="D32:E32"/>
    <mergeCell ref="F32:G32"/>
    <mergeCell ref="P32:Q32"/>
    <mergeCell ref="D33:E33"/>
    <mergeCell ref="G21:H21"/>
    <mergeCell ref="G24:H24"/>
    <mergeCell ref="G27:H27"/>
    <mergeCell ref="G30:H30"/>
    <mergeCell ref="G33:H33"/>
    <mergeCell ref="H32:I32"/>
    <mergeCell ref="J32:K32"/>
    <mergeCell ref="L32:M32"/>
  </mergeCells>
  <phoneticPr fontId="1"/>
  <conditionalFormatting sqref="Q18">
    <cfRule type="cellIs" dxfId="1" priority="1" stopIfTrue="1" operator="equal">
      <formula>0</formula>
    </cfRule>
  </conditionalFormatting>
  <pageMargins left="0.78740157480314965" right="0.59055118110236227" top="0.19685039370078741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Q25"/>
  <sheetViews>
    <sheetView workbookViewId="0">
      <selection activeCell="T12" sqref="T12"/>
    </sheetView>
  </sheetViews>
  <sheetFormatPr defaultRowHeight="13.5"/>
  <cols>
    <col min="1" max="1" width="9.5" customWidth="1"/>
    <col min="2" max="33" width="7.125" customWidth="1"/>
  </cols>
  <sheetData>
    <row r="1" spans="1:17" ht="33" customHeight="1">
      <c r="A1" t="s">
        <v>22</v>
      </c>
      <c r="D1" s="2" t="s">
        <v>1</v>
      </c>
      <c r="E1" s="2" t="s">
        <v>2</v>
      </c>
      <c r="P1" t="s">
        <v>26</v>
      </c>
      <c r="Q1" s="12">
        <v>2</v>
      </c>
    </row>
    <row r="2" spans="1:17" ht="30" customHeight="1">
      <c r="A2" s="5" t="s">
        <v>0</v>
      </c>
      <c r="B2" s="72">
        <v>1000</v>
      </c>
      <c r="C2" s="72"/>
      <c r="D2" s="9" t="s">
        <v>23</v>
      </c>
      <c r="E2" s="82">
        <f ca="1">INT(RAND()*(20-12)+12)</f>
        <v>14</v>
      </c>
      <c r="F2" s="82"/>
      <c r="G2" s="78" t="s">
        <v>6</v>
      </c>
      <c r="H2" s="78"/>
      <c r="I2" s="78"/>
      <c r="J2" s="78"/>
      <c r="P2" s="4" t="s">
        <v>5</v>
      </c>
    </row>
    <row r="3" spans="1:17" ht="88.5" customHeight="1">
      <c r="A3" s="1" t="s">
        <v>18</v>
      </c>
      <c r="B3" s="63"/>
      <c r="C3" s="64"/>
      <c r="D3" s="63"/>
      <c r="E3" s="64"/>
      <c r="F3" s="63"/>
      <c r="G3" s="64"/>
      <c r="H3" s="63"/>
      <c r="I3" s="66"/>
      <c r="J3" s="65"/>
      <c r="K3" s="64"/>
      <c r="L3" s="63"/>
      <c r="M3" s="64"/>
      <c r="N3" s="63"/>
      <c r="O3" s="64"/>
      <c r="P3" s="63"/>
      <c r="Q3" s="64"/>
    </row>
    <row r="4" spans="1:17" ht="18.75" customHeight="1"/>
    <row r="5" spans="1:17" ht="30" customHeight="1">
      <c r="A5" s="5" t="s">
        <v>19</v>
      </c>
      <c r="B5" s="72">
        <v>1000</v>
      </c>
      <c r="C5" s="72"/>
      <c r="D5" s="9" t="s">
        <v>23</v>
      </c>
      <c r="E5" s="82">
        <f ca="1">INT(RAND()*(40-22)+22)</f>
        <v>33</v>
      </c>
      <c r="F5" s="82"/>
      <c r="G5" s="78" t="s">
        <v>6</v>
      </c>
      <c r="H5" s="78"/>
      <c r="I5" s="78"/>
      <c r="J5" s="78"/>
      <c r="K5" s="9" t="s">
        <v>7</v>
      </c>
      <c r="L5" s="62" t="s">
        <v>4</v>
      </c>
      <c r="M5" s="62"/>
      <c r="N5" s="62"/>
      <c r="O5" s="62"/>
      <c r="P5" s="4" t="s">
        <v>5</v>
      </c>
    </row>
    <row r="6" spans="1:17" ht="88.5" customHeight="1">
      <c r="A6" s="1" t="s">
        <v>18</v>
      </c>
      <c r="B6" s="63"/>
      <c r="C6" s="64"/>
      <c r="D6" s="63"/>
      <c r="E6" s="64"/>
      <c r="F6" s="63"/>
      <c r="G6" s="64"/>
      <c r="H6" s="63"/>
      <c r="I6" s="65"/>
      <c r="J6" s="67"/>
      <c r="K6" s="64"/>
      <c r="L6" s="63"/>
      <c r="M6" s="64"/>
      <c r="N6" s="63"/>
      <c r="O6" s="64"/>
      <c r="P6" s="63"/>
      <c r="Q6" s="64"/>
    </row>
    <row r="7" spans="1:17" ht="22.5" customHeight="1"/>
    <row r="8" spans="1:17" ht="30" customHeight="1">
      <c r="A8" s="5" t="s">
        <v>20</v>
      </c>
      <c r="B8" s="72">
        <v>1000</v>
      </c>
      <c r="C8" s="72"/>
      <c r="D8" s="9" t="s">
        <v>23</v>
      </c>
      <c r="E8" s="71">
        <f ca="1">INT(RAND()*(40-22)+22)*10</f>
        <v>360</v>
      </c>
      <c r="F8" s="71"/>
      <c r="G8" s="78" t="s">
        <v>6</v>
      </c>
      <c r="H8" s="78"/>
      <c r="I8" s="78"/>
      <c r="J8" s="78"/>
      <c r="K8" s="9" t="s">
        <v>7</v>
      </c>
      <c r="L8" s="62" t="s">
        <v>4</v>
      </c>
      <c r="M8" s="62"/>
      <c r="N8" s="62"/>
      <c r="O8" s="62"/>
      <c r="P8" s="4" t="s">
        <v>5</v>
      </c>
    </row>
    <row r="9" spans="1:17" ht="88.5" customHeight="1">
      <c r="A9" s="1" t="s">
        <v>18</v>
      </c>
      <c r="B9" s="63"/>
      <c r="C9" s="64"/>
      <c r="D9" s="63"/>
      <c r="E9" s="64"/>
      <c r="F9" s="63"/>
      <c r="G9" s="64"/>
      <c r="H9" s="63"/>
      <c r="I9" s="65"/>
      <c r="J9" s="67"/>
      <c r="K9" s="64"/>
      <c r="L9" s="63"/>
      <c r="M9" s="64"/>
      <c r="N9" s="63"/>
      <c r="O9" s="64"/>
      <c r="P9" s="63"/>
      <c r="Q9" s="64"/>
    </row>
    <row r="10" spans="1:17" ht="14.25" customHeight="1"/>
    <row r="11" spans="1:17" ht="30" customHeight="1">
      <c r="A11" s="5" t="s">
        <v>21</v>
      </c>
      <c r="B11" s="72">
        <v>1000</v>
      </c>
      <c r="C11" s="72"/>
      <c r="D11" s="9" t="s">
        <v>23</v>
      </c>
      <c r="E11" s="71">
        <f ca="1">INT(RAND()*(80-62)+62)*10</f>
        <v>680</v>
      </c>
      <c r="F11" s="71"/>
      <c r="G11" s="78" t="s">
        <v>6</v>
      </c>
      <c r="H11" s="78"/>
      <c r="I11" s="78"/>
      <c r="J11" s="78"/>
      <c r="P11" s="4" t="s">
        <v>5</v>
      </c>
    </row>
    <row r="12" spans="1:17" ht="88.5" customHeight="1">
      <c r="A12" s="1" t="s">
        <v>18</v>
      </c>
      <c r="B12" s="63"/>
      <c r="C12" s="64"/>
      <c r="D12" s="63"/>
      <c r="E12" s="64"/>
      <c r="F12" s="63"/>
      <c r="G12" s="64"/>
      <c r="H12" s="63"/>
      <c r="I12" s="66"/>
      <c r="J12" s="65"/>
      <c r="K12" s="64"/>
      <c r="L12" s="63"/>
      <c r="M12" s="64"/>
      <c r="N12" s="63"/>
      <c r="O12" s="64"/>
      <c r="P12" s="63"/>
      <c r="Q12" s="64"/>
    </row>
    <row r="13" spans="1:17" ht="51" customHeight="1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41.25" customHeight="1">
      <c r="A14" t="s">
        <v>22</v>
      </c>
      <c r="C14" s="10" t="s">
        <v>3</v>
      </c>
      <c r="D14" s="2" t="s">
        <v>1</v>
      </c>
      <c r="E14" s="2" t="s">
        <v>2</v>
      </c>
      <c r="P14" t="s">
        <v>26</v>
      </c>
      <c r="Q14" s="12">
        <f>Q1</f>
        <v>2</v>
      </c>
    </row>
    <row r="15" spans="1:17" ht="30" customHeight="1">
      <c r="A15" s="5" t="s">
        <v>0</v>
      </c>
      <c r="B15" s="72">
        <v>1000</v>
      </c>
      <c r="C15" s="72"/>
      <c r="D15" s="9" t="s">
        <v>23</v>
      </c>
      <c r="E15" s="82">
        <f ca="1">E2</f>
        <v>14</v>
      </c>
      <c r="F15" s="82"/>
      <c r="G15" s="6" t="s">
        <v>6</v>
      </c>
      <c r="P15" s="4" t="s">
        <v>5</v>
      </c>
    </row>
    <row r="16" spans="1:17" ht="88.5" customHeight="1">
      <c r="A16" s="1" t="s">
        <v>18</v>
      </c>
      <c r="B16" s="63"/>
      <c r="C16" s="64"/>
      <c r="D16" s="63"/>
      <c r="E16" s="64"/>
      <c r="F16" s="63"/>
      <c r="G16" s="64"/>
      <c r="H16" s="60">
        <v>1</v>
      </c>
      <c r="I16" s="83"/>
      <c r="J16" s="81">
        <f ca="1">E15-10</f>
        <v>4</v>
      </c>
      <c r="K16" s="61"/>
      <c r="L16" s="60">
        <v>0</v>
      </c>
      <c r="M16" s="61"/>
      <c r="N16" s="60">
        <v>0</v>
      </c>
      <c r="O16" s="61"/>
      <c r="P16" s="60">
        <v>0</v>
      </c>
      <c r="Q16" s="61"/>
    </row>
    <row r="17" spans="1:17" ht="18.75" customHeight="1"/>
    <row r="18" spans="1:17" ht="30" customHeight="1">
      <c r="A18" s="5" t="s">
        <v>19</v>
      </c>
      <c r="B18" s="72">
        <v>1000</v>
      </c>
      <c r="C18" s="72"/>
      <c r="D18" s="9" t="s">
        <v>23</v>
      </c>
      <c r="E18" s="82">
        <f ca="1">E5</f>
        <v>33</v>
      </c>
      <c r="F18" s="82"/>
      <c r="G18" s="6" t="s">
        <v>6</v>
      </c>
      <c r="I18" s="9"/>
      <c r="J18" s="7" t="s">
        <v>24</v>
      </c>
      <c r="K18" s="9" t="s">
        <v>7</v>
      </c>
      <c r="L18" s="62" t="s">
        <v>4</v>
      </c>
      <c r="M18" s="62"/>
      <c r="N18" s="62"/>
      <c r="O18" s="62"/>
      <c r="P18" s="4" t="s">
        <v>5</v>
      </c>
    </row>
    <row r="19" spans="1:17" ht="88.5" customHeight="1">
      <c r="A19" s="1" t="s">
        <v>18</v>
      </c>
      <c r="B19" s="63"/>
      <c r="C19" s="64"/>
      <c r="D19" s="63"/>
      <c r="E19" s="64"/>
      <c r="F19" s="63"/>
      <c r="G19" s="64"/>
      <c r="H19" s="60">
        <f ca="1">INT(E18/10)</f>
        <v>3</v>
      </c>
      <c r="I19" s="83"/>
      <c r="J19" s="81">
        <f ca="1">E18-INT(E18/10)*10</f>
        <v>3</v>
      </c>
      <c r="K19" s="61"/>
      <c r="L19" s="60">
        <v>0</v>
      </c>
      <c r="M19" s="61"/>
      <c r="N19" s="60">
        <v>0</v>
      </c>
      <c r="O19" s="61"/>
      <c r="P19" s="60">
        <v>0</v>
      </c>
      <c r="Q19" s="61"/>
    </row>
    <row r="20" spans="1:17" ht="22.5" customHeight="1"/>
    <row r="21" spans="1:17" ht="30" customHeight="1">
      <c r="A21" s="5" t="s">
        <v>20</v>
      </c>
      <c r="B21" s="72">
        <v>1000</v>
      </c>
      <c r="C21" s="72"/>
      <c r="D21" s="9" t="s">
        <v>23</v>
      </c>
      <c r="E21" s="82">
        <f ca="1">E8</f>
        <v>360</v>
      </c>
      <c r="F21" s="82"/>
      <c r="G21" s="6" t="s">
        <v>6</v>
      </c>
      <c r="I21" s="9"/>
      <c r="J21" s="7" t="s">
        <v>24</v>
      </c>
      <c r="K21" s="9" t="s">
        <v>7</v>
      </c>
      <c r="L21" s="62" t="s">
        <v>4</v>
      </c>
      <c r="M21" s="62"/>
      <c r="N21" s="62"/>
      <c r="O21" s="62"/>
      <c r="P21" s="4" t="s">
        <v>5</v>
      </c>
    </row>
    <row r="22" spans="1:17" ht="88.5" customHeight="1">
      <c r="A22" s="1" t="s">
        <v>18</v>
      </c>
      <c r="B22" s="63"/>
      <c r="C22" s="64"/>
      <c r="D22" s="63"/>
      <c r="E22" s="64"/>
      <c r="F22" s="60">
        <f ca="1">INT(E21/100)</f>
        <v>3</v>
      </c>
      <c r="G22" s="83"/>
      <c r="H22" s="79">
        <f ca="1">INT(E21/10)-INT(E21/100)*10</f>
        <v>6</v>
      </c>
      <c r="I22" s="80"/>
      <c r="J22" s="81">
        <v>0</v>
      </c>
      <c r="K22" s="61"/>
      <c r="L22" s="60">
        <v>0</v>
      </c>
      <c r="M22" s="61"/>
      <c r="N22" s="60">
        <v>0</v>
      </c>
      <c r="O22" s="61"/>
      <c r="P22" s="60">
        <v>0</v>
      </c>
      <c r="Q22" s="61"/>
    </row>
    <row r="23" spans="1:17" ht="14.25" customHeight="1"/>
    <row r="24" spans="1:17" ht="30" customHeight="1">
      <c r="A24" s="5" t="s">
        <v>21</v>
      </c>
      <c r="B24" s="72">
        <v>1000</v>
      </c>
      <c r="C24" s="72"/>
      <c r="D24" s="9" t="s">
        <v>23</v>
      </c>
      <c r="E24" s="82">
        <f ca="1">E11</f>
        <v>680</v>
      </c>
      <c r="F24" s="82"/>
      <c r="G24" s="6" t="s">
        <v>6</v>
      </c>
      <c r="I24" s="9"/>
      <c r="P24" s="4" t="s">
        <v>5</v>
      </c>
    </row>
    <row r="25" spans="1:17" ht="88.5" customHeight="1">
      <c r="A25" s="1" t="s">
        <v>18</v>
      </c>
      <c r="B25" s="63"/>
      <c r="C25" s="64"/>
      <c r="D25" s="63"/>
      <c r="E25" s="64"/>
      <c r="F25" s="60">
        <f ca="1">INT(E24/100)</f>
        <v>6</v>
      </c>
      <c r="G25" s="83"/>
      <c r="H25" s="79">
        <f ca="1">INT(E24/10)-INT(E24/100)*10</f>
        <v>8</v>
      </c>
      <c r="I25" s="80"/>
      <c r="J25" s="81">
        <v>0</v>
      </c>
      <c r="K25" s="61"/>
      <c r="L25" s="60">
        <v>0</v>
      </c>
      <c r="M25" s="61"/>
      <c r="N25" s="60">
        <v>0</v>
      </c>
      <c r="O25" s="61"/>
      <c r="P25" s="60">
        <v>0</v>
      </c>
      <c r="Q25" s="61"/>
    </row>
  </sheetData>
  <mergeCells count="88">
    <mergeCell ref="N12:O12"/>
    <mergeCell ref="P9:Q9"/>
    <mergeCell ref="H6:I6"/>
    <mergeCell ref="P12:Q12"/>
    <mergeCell ref="B12:C12"/>
    <mergeCell ref="D12:E12"/>
    <mergeCell ref="F12:G12"/>
    <mergeCell ref="H12:I12"/>
    <mergeCell ref="L8:O8"/>
    <mergeCell ref="J12:K12"/>
    <mergeCell ref="L12:M12"/>
    <mergeCell ref="N3:O3"/>
    <mergeCell ref="L5:O5"/>
    <mergeCell ref="P6:Q6"/>
    <mergeCell ref="B9:C9"/>
    <mergeCell ref="D9:E9"/>
    <mergeCell ref="F9:G9"/>
    <mergeCell ref="H9:I9"/>
    <mergeCell ref="J9:K9"/>
    <mergeCell ref="L9:M9"/>
    <mergeCell ref="N9:O9"/>
    <mergeCell ref="P3:Q3"/>
    <mergeCell ref="B3:C3"/>
    <mergeCell ref="D3:E3"/>
    <mergeCell ref="F3:G3"/>
    <mergeCell ref="H3:I3"/>
    <mergeCell ref="J6:K6"/>
    <mergeCell ref="L6:M6"/>
    <mergeCell ref="N6:O6"/>
    <mergeCell ref="J3:K3"/>
    <mergeCell ref="L3:M3"/>
    <mergeCell ref="B5:C5"/>
    <mergeCell ref="B8:C8"/>
    <mergeCell ref="B11:C11"/>
    <mergeCell ref="B6:C6"/>
    <mergeCell ref="D6:E6"/>
    <mergeCell ref="F6:G6"/>
    <mergeCell ref="E2:F2"/>
    <mergeCell ref="B15:C15"/>
    <mergeCell ref="E15:F15"/>
    <mergeCell ref="B16:C16"/>
    <mergeCell ref="D16:E16"/>
    <mergeCell ref="F16:G16"/>
    <mergeCell ref="E5:F5"/>
    <mergeCell ref="E8:F8"/>
    <mergeCell ref="E11:F11"/>
    <mergeCell ref="B2:C2"/>
    <mergeCell ref="P16:Q16"/>
    <mergeCell ref="B18:C18"/>
    <mergeCell ref="E18:F18"/>
    <mergeCell ref="L18:O18"/>
    <mergeCell ref="H16:I16"/>
    <mergeCell ref="J16:K16"/>
    <mergeCell ref="L16:M16"/>
    <mergeCell ref="N16:O16"/>
    <mergeCell ref="J19:K19"/>
    <mergeCell ref="L19:M19"/>
    <mergeCell ref="N19:O19"/>
    <mergeCell ref="P19:Q19"/>
    <mergeCell ref="B19:C19"/>
    <mergeCell ref="D19:E19"/>
    <mergeCell ref="F19:G19"/>
    <mergeCell ref="H19:I19"/>
    <mergeCell ref="L21:O21"/>
    <mergeCell ref="B22:C22"/>
    <mergeCell ref="D22:E22"/>
    <mergeCell ref="F22:G22"/>
    <mergeCell ref="H22:I22"/>
    <mergeCell ref="J22:K22"/>
    <mergeCell ref="L22:M22"/>
    <mergeCell ref="N22:O22"/>
    <mergeCell ref="B24:C24"/>
    <mergeCell ref="E24:F24"/>
    <mergeCell ref="B25:C25"/>
    <mergeCell ref="D25:E25"/>
    <mergeCell ref="F25:G25"/>
    <mergeCell ref="B21:C21"/>
    <mergeCell ref="E21:F21"/>
    <mergeCell ref="P25:Q25"/>
    <mergeCell ref="G2:J2"/>
    <mergeCell ref="G5:J5"/>
    <mergeCell ref="G8:J8"/>
    <mergeCell ref="G11:J11"/>
    <mergeCell ref="P22:Q22"/>
    <mergeCell ref="H25:I25"/>
    <mergeCell ref="J25:K25"/>
    <mergeCell ref="L25:M25"/>
    <mergeCell ref="N25:O25"/>
  </mergeCells>
  <phoneticPr fontId="1"/>
  <conditionalFormatting sqref="Q14">
    <cfRule type="cellIs" dxfId="0" priority="1" stopIfTrue="1" operator="equal">
      <formula>0</formula>
    </cfRule>
  </conditionalFormatting>
  <pageMargins left="0.78740157480314965" right="0.59055118110236227" top="0.19685039370078741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AK81"/>
  <sheetViews>
    <sheetView topLeftCell="A22" workbookViewId="0">
      <selection activeCell="T12" sqref="T12"/>
    </sheetView>
  </sheetViews>
  <sheetFormatPr defaultColWidth="12" defaultRowHeight="24.95" customHeight="1"/>
  <cols>
    <col min="1" max="36" width="2.375" style="14" customWidth="1"/>
    <col min="37" max="16384" width="12" style="14"/>
  </cols>
  <sheetData>
    <row r="1" spans="1:36" ht="24.95" customHeight="1">
      <c r="B1" s="15" t="s">
        <v>43</v>
      </c>
      <c r="AB1" s="16" t="s">
        <v>37</v>
      </c>
      <c r="AC1" s="16"/>
      <c r="AD1" s="84">
        <v>1</v>
      </c>
      <c r="AE1" s="84"/>
      <c r="AF1" s="17"/>
    </row>
    <row r="2" spans="1:36" ht="24.95" customHeight="1">
      <c r="B2" s="18"/>
      <c r="AB2" s="19"/>
      <c r="AC2" s="19"/>
      <c r="AD2" s="20"/>
      <c r="AE2" s="20"/>
      <c r="AF2" s="17"/>
    </row>
    <row r="3" spans="1:36" ht="24.95" customHeight="1">
      <c r="H3" s="14" t="s">
        <v>27</v>
      </c>
      <c r="K3" s="14" t="s">
        <v>28</v>
      </c>
      <c r="M3" s="21" t="s">
        <v>29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22"/>
      <c r="Z3" s="22"/>
      <c r="AA3" s="22"/>
      <c r="AB3" s="19"/>
      <c r="AC3" s="19"/>
      <c r="AD3" s="19"/>
      <c r="AE3" s="19"/>
    </row>
    <row r="4" spans="1:36" ht="24.75" customHeight="1">
      <c r="M4" s="23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6" s="19" customFormat="1" ht="24.95" customHeight="1">
      <c r="A5" s="19" t="s">
        <v>35</v>
      </c>
      <c r="C5" s="17" t="s">
        <v>38</v>
      </c>
      <c r="D5" s="17"/>
      <c r="E5" s="17"/>
      <c r="F5" s="17"/>
      <c r="G5" s="17"/>
      <c r="H5" s="17"/>
      <c r="N5" s="23"/>
    </row>
    <row r="6" spans="1:36" s="19" customFormat="1" ht="15" customHeight="1">
      <c r="A6" s="19" t="s">
        <v>36</v>
      </c>
      <c r="H6" s="17"/>
      <c r="I6" s="17"/>
      <c r="N6" s="23"/>
      <c r="Q6" s="17"/>
      <c r="R6" s="17"/>
    </row>
    <row r="7" spans="1:36" s="19" customFormat="1" ht="37.5" customHeight="1">
      <c r="A7" s="19" t="s">
        <v>39</v>
      </c>
      <c r="C7" s="87">
        <v>0</v>
      </c>
      <c r="D7" s="87"/>
      <c r="E7" s="87"/>
      <c r="F7" s="87"/>
      <c r="G7" s="25"/>
      <c r="H7" s="87" t="s">
        <v>36</v>
      </c>
      <c r="I7" s="87"/>
      <c r="J7" s="87"/>
      <c r="K7" s="87"/>
      <c r="L7" s="26"/>
      <c r="M7" s="85">
        <v>10000</v>
      </c>
      <c r="N7" s="85"/>
      <c r="O7" s="85"/>
      <c r="P7" s="85"/>
      <c r="Q7" s="25"/>
      <c r="R7" s="87" t="s">
        <v>36</v>
      </c>
      <c r="S7" s="87"/>
      <c r="T7" s="87"/>
      <c r="U7" s="87"/>
      <c r="V7" s="26"/>
      <c r="W7" s="87">
        <v>20000</v>
      </c>
      <c r="X7" s="87"/>
      <c r="Y7" s="87"/>
      <c r="Z7" s="87"/>
      <c r="AA7" s="26"/>
      <c r="AB7" s="86">
        <f>W7+5</f>
        <v>20005</v>
      </c>
      <c r="AC7" s="86"/>
      <c r="AD7" s="86"/>
      <c r="AE7" s="86"/>
      <c r="AF7" s="94"/>
      <c r="AG7" s="95"/>
      <c r="AH7" s="95"/>
      <c r="AI7" s="95"/>
      <c r="AJ7" s="96"/>
    </row>
    <row r="8" spans="1:36" s="19" customFormat="1" ht="3.75" customHeight="1">
      <c r="C8" s="24"/>
      <c r="D8" s="29"/>
      <c r="E8" s="24"/>
      <c r="F8" s="24"/>
      <c r="G8" s="25"/>
      <c r="H8" s="24"/>
      <c r="I8" s="24"/>
      <c r="J8" s="24"/>
      <c r="K8" s="24"/>
      <c r="L8" s="26"/>
      <c r="M8" s="27"/>
      <c r="N8" s="27"/>
      <c r="O8" s="30"/>
      <c r="P8" s="27"/>
      <c r="Q8" s="25"/>
      <c r="R8" s="24"/>
      <c r="S8" s="24"/>
      <c r="T8" s="24"/>
      <c r="U8" s="24"/>
      <c r="V8" s="26"/>
      <c r="W8" s="24"/>
      <c r="X8" s="29"/>
      <c r="Y8" s="24"/>
      <c r="Z8" s="24"/>
      <c r="AA8" s="26"/>
      <c r="AB8" s="28"/>
      <c r="AC8" s="28"/>
      <c r="AD8" s="28"/>
      <c r="AE8" s="28"/>
      <c r="AF8" s="25"/>
      <c r="AG8" s="20"/>
      <c r="AH8" s="36"/>
      <c r="AI8" s="20"/>
      <c r="AJ8" s="20"/>
    </row>
    <row r="9" spans="1:36" s="19" customFormat="1" ht="3.75" customHeight="1">
      <c r="C9" s="24"/>
      <c r="D9" s="29"/>
      <c r="E9" s="24"/>
      <c r="F9" s="24"/>
      <c r="G9" s="25"/>
      <c r="H9" s="24"/>
      <c r="I9" s="24"/>
      <c r="J9" s="33"/>
      <c r="K9" s="24"/>
      <c r="L9" s="26"/>
      <c r="M9" s="27"/>
      <c r="N9" s="34"/>
      <c r="O9" s="27"/>
      <c r="P9" s="27"/>
      <c r="Q9" s="25"/>
      <c r="R9" s="24"/>
      <c r="S9" s="24"/>
      <c r="T9" s="33"/>
      <c r="U9" s="24"/>
      <c r="V9" s="26"/>
      <c r="W9" s="24"/>
      <c r="X9" s="29"/>
      <c r="Y9" s="24"/>
      <c r="Z9" s="24"/>
      <c r="AA9" s="26"/>
      <c r="AB9" s="28"/>
      <c r="AC9" s="35"/>
      <c r="AD9" s="28"/>
      <c r="AE9" s="28"/>
      <c r="AF9" s="25"/>
      <c r="AG9" s="20"/>
      <c r="AH9" s="36"/>
      <c r="AI9" s="20"/>
      <c r="AJ9" s="20"/>
    </row>
    <row r="10" spans="1:36" s="19" customFormat="1" ht="9.75" customHeight="1" thickBot="1">
      <c r="A10" s="19" t="s">
        <v>36</v>
      </c>
      <c r="C10" s="26"/>
      <c r="D10" s="37"/>
      <c r="E10" s="38"/>
      <c r="F10" s="39"/>
      <c r="G10" s="39"/>
      <c r="H10" s="39"/>
      <c r="I10" s="40"/>
      <c r="J10" s="39"/>
      <c r="K10" s="39"/>
      <c r="L10" s="39"/>
      <c r="M10" s="39"/>
      <c r="N10" s="40"/>
      <c r="O10" s="38"/>
      <c r="P10" s="39"/>
      <c r="Q10" s="39"/>
      <c r="R10" s="39"/>
      <c r="S10" s="39"/>
      <c r="T10" s="39"/>
      <c r="U10" s="39"/>
      <c r="V10" s="39"/>
      <c r="W10" s="39"/>
      <c r="X10" s="40"/>
      <c r="Y10" s="38"/>
      <c r="Z10" s="40"/>
      <c r="AA10" s="41"/>
      <c r="AB10" s="40"/>
      <c r="AC10" s="42"/>
      <c r="AD10" s="38"/>
      <c r="AE10" s="39"/>
      <c r="AF10" s="40"/>
      <c r="AG10" s="43"/>
      <c r="AH10" s="44"/>
      <c r="AI10" s="45"/>
      <c r="AJ10" s="46"/>
    </row>
    <row r="11" spans="1:36" s="19" customFormat="1" ht="21" customHeight="1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5"/>
      <c r="AB11" s="26"/>
      <c r="AC11" s="26"/>
      <c r="AD11" s="26"/>
      <c r="AE11" s="26"/>
      <c r="AF11" s="26"/>
    </row>
    <row r="12" spans="1:36" s="19" customFormat="1" ht="37.5" customHeight="1">
      <c r="C12" s="26"/>
      <c r="D12" s="26"/>
      <c r="E12" s="26"/>
      <c r="F12" s="91">
        <f>A12+5</f>
        <v>5</v>
      </c>
      <c r="G12" s="92"/>
      <c r="H12" s="92"/>
      <c r="I12" s="92"/>
      <c r="J12" s="93"/>
      <c r="K12" s="26"/>
      <c r="L12" s="26"/>
      <c r="M12" s="26"/>
      <c r="N12" s="26"/>
      <c r="O12" s="26" t="s">
        <v>36</v>
      </c>
      <c r="P12" s="26"/>
      <c r="Q12" s="91" t="s">
        <v>36</v>
      </c>
      <c r="R12" s="92"/>
      <c r="S12" s="92"/>
      <c r="T12" s="92"/>
      <c r="U12" s="93"/>
      <c r="V12" s="26"/>
      <c r="W12" s="26"/>
      <c r="X12" s="26"/>
      <c r="Y12" s="91" t="s">
        <v>36</v>
      </c>
      <c r="Z12" s="92"/>
      <c r="AA12" s="92"/>
      <c r="AB12" s="92"/>
      <c r="AC12" s="93"/>
      <c r="AD12" s="26"/>
      <c r="AE12" s="26"/>
      <c r="AF12" s="26"/>
    </row>
    <row r="13" spans="1:36" s="19" customFormat="1" ht="37.5" customHeight="1">
      <c r="C13" s="24"/>
      <c r="D13" s="24"/>
      <c r="E13" s="24"/>
      <c r="F13" s="24"/>
      <c r="G13" s="24"/>
      <c r="H13" s="24"/>
      <c r="I13" s="24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4"/>
      <c r="W13" s="24"/>
      <c r="X13" s="25"/>
      <c r="Y13" s="24"/>
      <c r="Z13" s="24"/>
      <c r="AA13" s="24"/>
      <c r="AB13" s="24"/>
      <c r="AC13" s="24"/>
      <c r="AD13" s="24"/>
      <c r="AE13" s="24"/>
      <c r="AF13" s="24"/>
    </row>
    <row r="14" spans="1:36" s="19" customFormat="1" ht="37.5" customHeight="1">
      <c r="A14" s="19" t="s">
        <v>40</v>
      </c>
      <c r="C14" s="87">
        <f ca="1">INT(RAND()*(30-21)+21)*1000</f>
        <v>24000</v>
      </c>
      <c r="D14" s="87"/>
      <c r="E14" s="87"/>
      <c r="F14" s="87"/>
      <c r="G14" s="25"/>
      <c r="H14" s="87">
        <f ca="1">C14+1000</f>
        <v>25000</v>
      </c>
      <c r="I14" s="87"/>
      <c r="J14" s="87"/>
      <c r="K14" s="87"/>
      <c r="L14" s="26"/>
      <c r="M14" s="91">
        <f ca="1">H14+1000</f>
        <v>26000</v>
      </c>
      <c r="N14" s="92"/>
      <c r="O14" s="92"/>
      <c r="P14" s="92"/>
      <c r="Q14" s="93"/>
      <c r="R14" s="87">
        <f ca="1">M14+1000</f>
        <v>27000</v>
      </c>
      <c r="S14" s="87"/>
      <c r="T14" s="87"/>
      <c r="U14" s="87"/>
      <c r="V14" s="26"/>
      <c r="W14" s="87">
        <f ca="1">R14+1000</f>
        <v>28000</v>
      </c>
      <c r="X14" s="87"/>
      <c r="Y14" s="87"/>
      <c r="Z14" s="87"/>
      <c r="AA14" s="26"/>
      <c r="AB14" s="91">
        <f ca="1">W14+1000</f>
        <v>29000</v>
      </c>
      <c r="AC14" s="92"/>
      <c r="AD14" s="92"/>
      <c r="AE14" s="92"/>
      <c r="AF14" s="93"/>
    </row>
    <row r="15" spans="1:36" s="19" customFormat="1" ht="9.75" customHeight="1" thickBot="1">
      <c r="A15" s="19" t="s">
        <v>36</v>
      </c>
      <c r="C15" s="26"/>
      <c r="D15" s="42"/>
      <c r="E15" s="38"/>
      <c r="F15" s="38"/>
      <c r="G15" s="38"/>
      <c r="H15" s="38"/>
      <c r="I15" s="38"/>
      <c r="J15" s="39"/>
      <c r="K15" s="38"/>
      <c r="L15" s="38"/>
      <c r="M15" s="38"/>
      <c r="N15" s="42"/>
      <c r="O15" s="38"/>
      <c r="P15" s="38"/>
      <c r="Q15" s="38"/>
      <c r="R15" s="38"/>
      <c r="S15" s="42"/>
      <c r="T15" s="38"/>
      <c r="U15" s="38"/>
      <c r="V15" s="38"/>
      <c r="W15" s="38"/>
      <c r="X15" s="42"/>
      <c r="Y15" s="38"/>
      <c r="Z15" s="38"/>
      <c r="AA15" s="47"/>
      <c r="AB15" s="38"/>
      <c r="AC15" s="42"/>
      <c r="AD15" s="38"/>
      <c r="AE15" s="38"/>
      <c r="AF15" s="38"/>
      <c r="AG15" s="45"/>
      <c r="AH15" s="45"/>
    </row>
    <row r="16" spans="1:36" s="19" customFormat="1" ht="37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5"/>
      <c r="AB16" s="25"/>
      <c r="AC16" s="24"/>
      <c r="AD16" s="24"/>
      <c r="AE16" s="24"/>
      <c r="AF16" s="24"/>
    </row>
    <row r="17" spans="1:37" s="19" customFormat="1" ht="37.5" customHeight="1">
      <c r="A17" s="19" t="s">
        <v>30</v>
      </c>
      <c r="C17" s="87">
        <f ca="1">INT(RAND()*(50-46)+46)*100+30000</f>
        <v>34800</v>
      </c>
      <c r="D17" s="87"/>
      <c r="E17" s="87"/>
      <c r="F17" s="87"/>
      <c r="G17" s="25"/>
      <c r="H17" s="91">
        <f ca="1">C17+100</f>
        <v>34900</v>
      </c>
      <c r="I17" s="92"/>
      <c r="J17" s="92"/>
      <c r="K17" s="92"/>
      <c r="L17" s="93"/>
      <c r="M17" s="87">
        <f ca="1">H17+100</f>
        <v>35000</v>
      </c>
      <c r="N17" s="87"/>
      <c r="O17" s="87"/>
      <c r="P17" s="87"/>
      <c r="Q17" s="25"/>
      <c r="R17" s="91">
        <f ca="1">M17+100</f>
        <v>35100</v>
      </c>
      <c r="S17" s="92"/>
      <c r="T17" s="92"/>
      <c r="U17" s="92"/>
      <c r="V17" s="93"/>
      <c r="W17" s="87">
        <f ca="1">R17+100</f>
        <v>35200</v>
      </c>
      <c r="X17" s="87"/>
      <c r="Y17" s="87"/>
      <c r="Z17" s="87"/>
      <c r="AA17" s="26"/>
      <c r="AB17" s="91">
        <f ca="1">W17+100</f>
        <v>35300</v>
      </c>
      <c r="AC17" s="92"/>
      <c r="AD17" s="92"/>
      <c r="AE17" s="92"/>
      <c r="AF17" s="93"/>
    </row>
    <row r="18" spans="1:37" s="19" customFormat="1" ht="9.75" customHeight="1" thickBot="1">
      <c r="A18" s="19" t="s">
        <v>36</v>
      </c>
      <c r="C18" s="26"/>
      <c r="D18" s="42"/>
      <c r="E18" s="38"/>
      <c r="F18" s="38"/>
      <c r="G18" s="38"/>
      <c r="H18" s="38"/>
      <c r="I18" s="38"/>
      <c r="J18" s="39"/>
      <c r="K18" s="38"/>
      <c r="L18" s="38"/>
      <c r="M18" s="38"/>
      <c r="N18" s="42"/>
      <c r="O18" s="38"/>
      <c r="P18" s="38"/>
      <c r="Q18" s="38"/>
      <c r="R18" s="38"/>
      <c r="S18" s="42"/>
      <c r="T18" s="38"/>
      <c r="U18" s="38"/>
      <c r="V18" s="38"/>
      <c r="W18" s="38"/>
      <c r="X18" s="42"/>
      <c r="Y18" s="38"/>
      <c r="Z18" s="38"/>
      <c r="AA18" s="47"/>
      <c r="AB18" s="38"/>
      <c r="AC18" s="42"/>
      <c r="AD18" s="38"/>
      <c r="AE18" s="38"/>
      <c r="AF18" s="38"/>
      <c r="AG18" s="45"/>
      <c r="AH18" s="45"/>
    </row>
    <row r="19" spans="1:37" s="19" customFormat="1" ht="37.5" customHeight="1">
      <c r="C19" s="20"/>
      <c r="D19" s="20"/>
      <c r="E19" s="20"/>
      <c r="F19" s="20"/>
      <c r="U19" s="20"/>
      <c r="V19" s="20"/>
      <c r="W19" s="20"/>
      <c r="X19" s="20"/>
      <c r="Y19" s="20"/>
    </row>
    <row r="20" spans="1:37" s="19" customFormat="1" ht="37.5" customHeight="1">
      <c r="A20" s="19" t="s">
        <v>31</v>
      </c>
      <c r="C20" s="87">
        <f ca="1">INT(RAND()*(70-61)+61)*1000</f>
        <v>64000</v>
      </c>
      <c r="D20" s="87"/>
      <c r="E20" s="87"/>
      <c r="F20" s="87"/>
      <c r="G20" s="25"/>
      <c r="H20" s="91">
        <f ca="1">C20+1000</f>
        <v>65000</v>
      </c>
      <c r="I20" s="92"/>
      <c r="J20" s="92"/>
      <c r="K20" s="92"/>
      <c r="L20" s="93"/>
      <c r="M20" s="87">
        <f ca="1">H20+1000</f>
        <v>66000</v>
      </c>
      <c r="N20" s="87"/>
      <c r="O20" s="87"/>
      <c r="P20" s="87"/>
      <c r="Q20" s="25"/>
      <c r="R20" s="87">
        <f ca="1">M20+1000</f>
        <v>67000</v>
      </c>
      <c r="S20" s="87"/>
      <c r="T20" s="87"/>
      <c r="U20" s="87"/>
      <c r="V20" s="91">
        <f ca="1">R20+1000</f>
        <v>68000</v>
      </c>
      <c r="W20" s="92"/>
      <c r="X20" s="92"/>
      <c r="Y20" s="92"/>
      <c r="Z20" s="93"/>
      <c r="AA20" s="26"/>
      <c r="AB20" s="91">
        <f ca="1">V20+1000</f>
        <v>69000</v>
      </c>
      <c r="AC20" s="92"/>
      <c r="AD20" s="92"/>
      <c r="AE20" s="92"/>
      <c r="AF20" s="93"/>
    </row>
    <row r="21" spans="1:37" s="19" customFormat="1" ht="9.75" customHeight="1" thickBot="1">
      <c r="A21" s="19" t="s">
        <v>36</v>
      </c>
      <c r="C21" s="26"/>
      <c r="D21" s="42"/>
      <c r="E21" s="38"/>
      <c r="F21" s="38"/>
      <c r="G21" s="38"/>
      <c r="H21" s="38"/>
      <c r="I21" s="38"/>
      <c r="J21" s="39"/>
      <c r="K21" s="38"/>
      <c r="L21" s="38"/>
      <c r="M21" s="38"/>
      <c r="N21" s="42"/>
      <c r="O21" s="38"/>
      <c r="P21" s="38"/>
      <c r="Q21" s="38"/>
      <c r="R21" s="38"/>
      <c r="S21" s="42"/>
      <c r="T21" s="38"/>
      <c r="U21" s="38"/>
      <c r="V21" s="38"/>
      <c r="W21" s="38"/>
      <c r="X21" s="42"/>
      <c r="Y21" s="38"/>
      <c r="Z21" s="38"/>
      <c r="AA21" s="47"/>
      <c r="AB21" s="38"/>
      <c r="AC21" s="42"/>
      <c r="AD21" s="38"/>
      <c r="AE21" s="38"/>
      <c r="AF21" s="38"/>
      <c r="AG21" s="45"/>
      <c r="AH21" s="45"/>
    </row>
    <row r="22" spans="1:37" s="19" customFormat="1" ht="37.5" customHeight="1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7" s="19" customFormat="1" ht="37.5" customHeight="1">
      <c r="A23" s="19" t="s">
        <v>32</v>
      </c>
      <c r="C23" s="91">
        <f ca="1">INT(RAND()*(90-81)+81)*1000</f>
        <v>86000</v>
      </c>
      <c r="D23" s="92"/>
      <c r="E23" s="92"/>
      <c r="F23" s="92"/>
      <c r="G23" s="93"/>
      <c r="H23" s="85">
        <f ca="1">C23+1000</f>
        <v>87000</v>
      </c>
      <c r="I23" s="85"/>
      <c r="J23" s="85"/>
      <c r="K23" s="85"/>
      <c r="L23" s="26"/>
      <c r="M23" s="85">
        <f ca="1">H23+1000</f>
        <v>88000</v>
      </c>
      <c r="N23" s="85"/>
      <c r="O23" s="85"/>
      <c r="P23" s="85"/>
      <c r="Q23" s="25"/>
      <c r="R23" s="91">
        <f ca="1">M23+1000</f>
        <v>89000</v>
      </c>
      <c r="S23" s="92"/>
      <c r="T23" s="92"/>
      <c r="U23" s="92"/>
      <c r="V23" s="93"/>
      <c r="W23" s="85">
        <f ca="1">R23+1000</f>
        <v>90000</v>
      </c>
      <c r="X23" s="85"/>
      <c r="Y23" s="85"/>
      <c r="Z23" s="85"/>
      <c r="AA23" s="26"/>
      <c r="AB23" s="91">
        <f ca="1">W23+1000</f>
        <v>91000</v>
      </c>
      <c r="AC23" s="92"/>
      <c r="AD23" s="92"/>
      <c r="AE23" s="92"/>
      <c r="AF23" s="93"/>
    </row>
    <row r="24" spans="1:37" s="19" customFormat="1" ht="9.75" customHeight="1" thickBot="1">
      <c r="B24" s="19" t="s">
        <v>36</v>
      </c>
      <c r="C24" s="26"/>
      <c r="D24" s="42"/>
      <c r="E24" s="38"/>
      <c r="F24" s="38"/>
      <c r="G24" s="38"/>
      <c r="H24" s="38"/>
      <c r="I24" s="38"/>
      <c r="J24" s="39"/>
      <c r="K24" s="38"/>
      <c r="L24" s="38"/>
      <c r="M24" s="38"/>
      <c r="N24" s="42"/>
      <c r="O24" s="38"/>
      <c r="P24" s="38"/>
      <c r="Q24" s="38"/>
      <c r="R24" s="38"/>
      <c r="S24" s="42"/>
      <c r="T24" s="38"/>
      <c r="U24" s="38"/>
      <c r="V24" s="38"/>
      <c r="W24" s="38"/>
      <c r="X24" s="42"/>
      <c r="Y24" s="38"/>
      <c r="Z24" s="38"/>
      <c r="AA24" s="47"/>
      <c r="AB24" s="38"/>
      <c r="AC24" s="42"/>
      <c r="AD24" s="38"/>
      <c r="AE24" s="38"/>
      <c r="AF24" s="38"/>
      <c r="AG24" s="45"/>
      <c r="AH24" s="45"/>
    </row>
    <row r="25" spans="1:37" s="19" customFormat="1" ht="37.5" customHeight="1">
      <c r="C25" s="26"/>
      <c r="D25" s="26"/>
      <c r="E25" s="26"/>
      <c r="F25" s="26"/>
      <c r="G25" s="24"/>
      <c r="H25" s="24"/>
      <c r="I25" s="24"/>
      <c r="J25" s="24"/>
      <c r="K25" s="24"/>
      <c r="L25" s="24"/>
      <c r="M25" s="24"/>
      <c r="N25" s="26"/>
      <c r="O25" s="26"/>
      <c r="P25" s="26"/>
      <c r="Q25" s="26"/>
      <c r="R25" s="25"/>
      <c r="S25" s="25"/>
      <c r="T25" s="24"/>
      <c r="U25" s="24"/>
      <c r="V25" s="24"/>
      <c r="W25" s="24"/>
      <c r="X25" s="25"/>
      <c r="Y25" s="24"/>
      <c r="Z25" s="24"/>
      <c r="AA25" s="24"/>
      <c r="AB25" s="24"/>
      <c r="AC25" s="24"/>
      <c r="AD25" s="24"/>
      <c r="AE25" s="24"/>
      <c r="AF25" s="24"/>
    </row>
    <row r="26" spans="1:37" s="19" customFormat="1" ht="37.5" customHeight="1">
      <c r="A26" s="19" t="s">
        <v>33</v>
      </c>
      <c r="C26" s="94" t="s">
        <v>36</v>
      </c>
      <c r="D26" s="95"/>
      <c r="E26" s="95"/>
      <c r="F26" s="95"/>
      <c r="G26" s="96"/>
      <c r="H26" s="85"/>
      <c r="I26" s="85"/>
      <c r="J26" s="85"/>
      <c r="K26" s="85"/>
      <c r="L26" s="26"/>
      <c r="M26" s="85">
        <v>99800</v>
      </c>
      <c r="N26" s="85"/>
      <c r="O26" s="85"/>
      <c r="P26" s="85"/>
      <c r="Q26" s="25"/>
      <c r="R26" s="85"/>
      <c r="S26" s="85"/>
      <c r="T26" s="85"/>
      <c r="U26" s="85"/>
      <c r="V26" s="26"/>
      <c r="W26" s="85">
        <v>99900</v>
      </c>
      <c r="X26" s="85"/>
      <c r="Y26" s="85"/>
      <c r="Z26" s="85"/>
      <c r="AA26" s="26"/>
      <c r="AB26" s="86"/>
      <c r="AC26" s="86"/>
      <c r="AD26" s="86"/>
      <c r="AE26" s="86"/>
      <c r="AF26" s="94"/>
      <c r="AG26" s="95"/>
      <c r="AH26" s="95"/>
      <c r="AI26" s="95"/>
      <c r="AJ26" s="96"/>
      <c r="AK26" s="19" t="s">
        <v>41</v>
      </c>
    </row>
    <row r="27" spans="1:37" s="19" customFormat="1" ht="9.75" customHeight="1">
      <c r="C27" s="28"/>
      <c r="D27" s="49"/>
      <c r="E27" s="28"/>
      <c r="F27" s="28"/>
      <c r="G27" s="25"/>
      <c r="H27" s="27"/>
      <c r="I27" s="34"/>
      <c r="J27" s="27"/>
      <c r="K27" s="27"/>
      <c r="L27" s="26"/>
      <c r="M27" s="28"/>
      <c r="N27" s="49"/>
      <c r="O27" s="28"/>
      <c r="P27" s="28"/>
      <c r="Q27" s="25"/>
      <c r="R27" s="27"/>
      <c r="S27" s="34"/>
      <c r="T27" s="27"/>
      <c r="U27" s="27"/>
      <c r="V27" s="26"/>
      <c r="W27" s="27"/>
      <c r="X27" s="50"/>
      <c r="Y27" s="27"/>
      <c r="Z27" s="27"/>
      <c r="AA27" s="26"/>
      <c r="AB27" s="28"/>
      <c r="AC27" s="35"/>
      <c r="AD27" s="28"/>
      <c r="AE27" s="28"/>
      <c r="AF27" s="25"/>
      <c r="AH27" s="51"/>
    </row>
    <row r="28" spans="1:37" s="19" customFormat="1" ht="9.75" customHeight="1" thickBot="1">
      <c r="B28" s="45"/>
      <c r="C28" s="40"/>
      <c r="D28" s="52"/>
      <c r="E28" s="42"/>
      <c r="F28" s="38"/>
      <c r="G28" s="39"/>
      <c r="H28" s="40"/>
      <c r="I28" s="38"/>
      <c r="J28" s="39"/>
      <c r="K28" s="39"/>
      <c r="L28" s="39"/>
      <c r="M28" s="39"/>
      <c r="N28" s="52"/>
      <c r="O28" s="38"/>
      <c r="P28" s="39"/>
      <c r="Q28" s="39"/>
      <c r="R28" s="39"/>
      <c r="S28" s="40"/>
      <c r="T28" s="40"/>
      <c r="U28" s="40"/>
      <c r="V28" s="38"/>
      <c r="W28" s="39"/>
      <c r="X28" s="52"/>
      <c r="Y28" s="42"/>
      <c r="Z28" s="38"/>
      <c r="AA28" s="53"/>
      <c r="AB28" s="40"/>
      <c r="AC28" s="42"/>
      <c r="AD28" s="40"/>
      <c r="AE28" s="38"/>
      <c r="AF28" s="40"/>
      <c r="AG28" s="43"/>
      <c r="AH28" s="54"/>
      <c r="AI28" s="45"/>
      <c r="AJ28" s="45"/>
    </row>
    <row r="29" spans="1:37" s="19" customFormat="1" ht="21" customHeight="1">
      <c r="C29" s="26"/>
      <c r="D29" s="26"/>
      <c r="E29" s="26"/>
      <c r="F29" s="26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4"/>
      <c r="AB29" s="24"/>
      <c r="AC29" s="24"/>
      <c r="AD29" s="24"/>
      <c r="AE29" s="24"/>
      <c r="AF29" s="24"/>
    </row>
    <row r="30" spans="1:37" s="19" customFormat="1" ht="37.5" customHeight="1">
      <c r="B30" s="97"/>
      <c r="C30" s="98"/>
      <c r="D30" s="98"/>
      <c r="E30" s="98"/>
      <c r="F30" s="99"/>
      <c r="G30" s="25"/>
      <c r="H30" s="26"/>
      <c r="M30" s="26"/>
      <c r="N30" s="26"/>
      <c r="O30" s="94"/>
      <c r="P30" s="95"/>
      <c r="Q30" s="95"/>
      <c r="R30" s="95"/>
      <c r="S30" s="96"/>
      <c r="T30" s="26"/>
      <c r="U30" s="26"/>
      <c r="Z30" s="26"/>
      <c r="AA30" s="24"/>
      <c r="AB30" s="24"/>
      <c r="AC30" s="24"/>
      <c r="AD30" s="24"/>
      <c r="AE30" s="94"/>
      <c r="AF30" s="95"/>
      <c r="AG30" s="95"/>
      <c r="AH30" s="95"/>
      <c r="AI30" s="96"/>
    </row>
    <row r="31" spans="1:37" ht="34.5" customHeight="1">
      <c r="B31" s="15" t="str">
        <f>IF(B1="","",B1)</f>
        <v>大きな数⑦</v>
      </c>
      <c r="AB31" s="16" t="str">
        <f>IF(AB1="","",AB1)</f>
        <v>№</v>
      </c>
      <c r="AC31" s="16"/>
      <c r="AD31" s="84">
        <f>IF(AD1="","",AD1)</f>
        <v>1</v>
      </c>
      <c r="AE31" s="84"/>
      <c r="AF31" s="17"/>
    </row>
    <row r="32" spans="1:37" ht="24.95" customHeight="1">
      <c r="B32" s="15"/>
      <c r="AF32" s="19"/>
      <c r="AG32" s="19"/>
    </row>
    <row r="33" spans="1:36" ht="24.95" customHeight="1">
      <c r="C33" s="55" t="s">
        <v>34</v>
      </c>
      <c r="D33" s="56"/>
      <c r="E33" s="56"/>
      <c r="F33" s="56"/>
      <c r="M33" s="21" t="str">
        <f>IF(M3="","",M3)</f>
        <v>名前</v>
      </c>
      <c r="N33" s="16"/>
      <c r="O33" s="16"/>
      <c r="P33" s="16" t="str">
        <f>IF(P3="","",P3)</f>
        <v/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5" spans="1:36" s="19" customFormat="1" ht="24.95" customHeight="1">
      <c r="A35" s="19" t="s">
        <v>42</v>
      </c>
      <c r="C35" s="17" t="s">
        <v>38</v>
      </c>
      <c r="D35" s="17"/>
      <c r="E35" s="17"/>
      <c r="F35" s="17"/>
      <c r="G35" s="17"/>
      <c r="H35" s="17"/>
      <c r="N35" s="23"/>
    </row>
    <row r="36" spans="1:36" s="19" customFormat="1" ht="15" customHeight="1">
      <c r="A36" s="19" t="s">
        <v>36</v>
      </c>
      <c r="H36" s="17"/>
      <c r="I36" s="17"/>
      <c r="N36" s="23"/>
      <c r="Q36" s="17"/>
      <c r="R36" s="17"/>
    </row>
    <row r="37" spans="1:36" s="19" customFormat="1" ht="37.5" customHeight="1">
      <c r="A37" s="19" t="s">
        <v>39</v>
      </c>
      <c r="C37" s="87">
        <v>0</v>
      </c>
      <c r="D37" s="87"/>
      <c r="E37" s="87"/>
      <c r="F37" s="87"/>
      <c r="G37" s="25"/>
      <c r="H37" s="87" t="s">
        <v>36</v>
      </c>
      <c r="I37" s="87"/>
      <c r="J37" s="87"/>
      <c r="K37" s="87"/>
      <c r="L37" s="26"/>
      <c r="M37" s="85">
        <v>10000</v>
      </c>
      <c r="N37" s="85"/>
      <c r="O37" s="85"/>
      <c r="P37" s="85"/>
      <c r="Q37" s="25"/>
      <c r="R37" s="87" t="s">
        <v>36</v>
      </c>
      <c r="S37" s="87"/>
      <c r="T37" s="87"/>
      <c r="U37" s="87"/>
      <c r="V37" s="26"/>
      <c r="W37" s="87">
        <v>20000</v>
      </c>
      <c r="X37" s="87"/>
      <c r="Y37" s="87"/>
      <c r="Z37" s="87"/>
      <c r="AA37" s="26"/>
      <c r="AB37" s="86">
        <f>W37+5</f>
        <v>20005</v>
      </c>
      <c r="AC37" s="86"/>
      <c r="AD37" s="86"/>
      <c r="AE37" s="86"/>
      <c r="AF37" s="25"/>
      <c r="AG37" s="88">
        <v>30000</v>
      </c>
      <c r="AH37" s="89"/>
      <c r="AI37" s="89"/>
      <c r="AJ37" s="90"/>
    </row>
    <row r="38" spans="1:36" s="19" customFormat="1" ht="3.75" customHeight="1">
      <c r="C38" s="24"/>
      <c r="D38" s="29"/>
      <c r="E38" s="24"/>
      <c r="F38" s="24"/>
      <c r="G38" s="25"/>
      <c r="H38" s="24"/>
      <c r="I38" s="24"/>
      <c r="J38" s="24"/>
      <c r="K38" s="24"/>
      <c r="L38" s="26"/>
      <c r="M38" s="27"/>
      <c r="N38" s="27"/>
      <c r="O38" s="30"/>
      <c r="P38" s="27"/>
      <c r="Q38" s="25"/>
      <c r="R38" s="24"/>
      <c r="S38" s="24"/>
      <c r="T38" s="24"/>
      <c r="U38" s="24"/>
      <c r="V38" s="26"/>
      <c r="W38" s="24"/>
      <c r="X38" s="29"/>
      <c r="Y38" s="24"/>
      <c r="Z38" s="24"/>
      <c r="AA38" s="26"/>
      <c r="AB38" s="28"/>
      <c r="AC38" s="28"/>
      <c r="AD38" s="28"/>
      <c r="AE38" s="28"/>
      <c r="AF38" s="25"/>
      <c r="AG38" s="20"/>
      <c r="AH38" s="31"/>
      <c r="AI38" s="32"/>
      <c r="AJ38" s="32"/>
    </row>
    <row r="39" spans="1:36" s="19" customFormat="1" ht="3.75" customHeight="1">
      <c r="C39" s="24"/>
      <c r="D39" s="29"/>
      <c r="E39" s="24"/>
      <c r="F39" s="24"/>
      <c r="G39" s="25"/>
      <c r="H39" s="24"/>
      <c r="I39" s="24"/>
      <c r="J39" s="33"/>
      <c r="K39" s="24"/>
      <c r="L39" s="26"/>
      <c r="M39" s="27"/>
      <c r="N39" s="34"/>
      <c r="O39" s="27"/>
      <c r="P39" s="27"/>
      <c r="Q39" s="25"/>
      <c r="R39" s="24"/>
      <c r="S39" s="24"/>
      <c r="T39" s="33"/>
      <c r="U39" s="24"/>
      <c r="V39" s="26"/>
      <c r="W39" s="24"/>
      <c r="X39" s="29"/>
      <c r="Y39" s="24"/>
      <c r="Z39" s="24"/>
      <c r="AA39" s="26"/>
      <c r="AB39" s="28"/>
      <c r="AC39" s="35"/>
      <c r="AD39" s="28"/>
      <c r="AE39" s="28"/>
      <c r="AF39" s="25"/>
      <c r="AG39" s="20"/>
      <c r="AH39" s="36"/>
      <c r="AI39" s="20"/>
      <c r="AJ39" s="20"/>
    </row>
    <row r="40" spans="1:36" s="19" customFormat="1" ht="9.75" customHeight="1" thickBot="1">
      <c r="A40" s="19" t="s">
        <v>36</v>
      </c>
      <c r="C40" s="26"/>
      <c r="D40" s="37"/>
      <c r="E40" s="38"/>
      <c r="F40" s="39"/>
      <c r="G40" s="39"/>
      <c r="H40" s="39"/>
      <c r="I40" s="40"/>
      <c r="J40" s="39"/>
      <c r="K40" s="39"/>
      <c r="L40" s="39"/>
      <c r="M40" s="39"/>
      <c r="N40" s="40"/>
      <c r="O40" s="38"/>
      <c r="P40" s="39"/>
      <c r="Q40" s="39"/>
      <c r="R40" s="39"/>
      <c r="S40" s="39"/>
      <c r="T40" s="39"/>
      <c r="U40" s="39"/>
      <c r="V40" s="39"/>
      <c r="W40" s="39"/>
      <c r="X40" s="40"/>
      <c r="Y40" s="38"/>
      <c r="Z40" s="40"/>
      <c r="AA40" s="41"/>
      <c r="AB40" s="40"/>
      <c r="AC40" s="42"/>
      <c r="AD40" s="38"/>
      <c r="AE40" s="39"/>
      <c r="AF40" s="40"/>
      <c r="AG40" s="43"/>
      <c r="AH40" s="44"/>
      <c r="AI40" s="45"/>
      <c r="AJ40" s="46"/>
    </row>
    <row r="41" spans="1:36" s="19" customFormat="1" ht="21" customHeight="1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5"/>
      <c r="AB41" s="26"/>
      <c r="AC41" s="26"/>
      <c r="AD41" s="26"/>
      <c r="AE41" s="26"/>
      <c r="AF41" s="26"/>
    </row>
    <row r="42" spans="1:36" s="19" customFormat="1" ht="37.5" customHeight="1">
      <c r="C42" s="26"/>
      <c r="D42" s="26"/>
      <c r="E42" s="26"/>
      <c r="F42" s="88">
        <v>3000</v>
      </c>
      <c r="G42" s="89"/>
      <c r="H42" s="89"/>
      <c r="I42" s="90"/>
      <c r="J42" s="26"/>
      <c r="K42" s="26"/>
      <c r="L42" s="26"/>
      <c r="M42" s="26"/>
      <c r="N42" s="26"/>
      <c r="O42" s="26" t="s">
        <v>36</v>
      </c>
      <c r="P42" s="26"/>
      <c r="Q42" s="88">
        <v>14000</v>
      </c>
      <c r="R42" s="89"/>
      <c r="S42" s="89"/>
      <c r="T42" s="90"/>
      <c r="U42" s="26"/>
      <c r="V42" s="26"/>
      <c r="W42" s="26"/>
      <c r="X42" s="26"/>
      <c r="Y42" s="88">
        <v>22000</v>
      </c>
      <c r="Z42" s="89"/>
      <c r="AA42" s="89"/>
      <c r="AB42" s="90"/>
      <c r="AC42" s="26"/>
      <c r="AD42" s="26"/>
      <c r="AE42" s="26"/>
      <c r="AF42" s="26"/>
    </row>
    <row r="43" spans="1:36" s="19" customFormat="1" ht="37.5" customHeight="1">
      <c r="C43" s="24"/>
      <c r="D43" s="24"/>
      <c r="E43" s="24"/>
      <c r="F43" s="24"/>
      <c r="G43" s="24"/>
      <c r="H43" s="24"/>
      <c r="I43" s="24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24"/>
      <c r="Z43" s="24"/>
      <c r="AA43" s="24"/>
      <c r="AB43" s="24"/>
      <c r="AC43" s="24"/>
      <c r="AD43" s="24"/>
      <c r="AE43" s="24"/>
      <c r="AF43" s="24"/>
    </row>
    <row r="44" spans="1:36" s="19" customFormat="1" ht="37.5" customHeight="1">
      <c r="A44" s="19" t="s">
        <v>40</v>
      </c>
      <c r="C44" s="87">
        <f ca="1">C14</f>
        <v>24000</v>
      </c>
      <c r="D44" s="87"/>
      <c r="E44" s="87"/>
      <c r="F44" s="87"/>
      <c r="G44" s="25"/>
      <c r="H44" s="87">
        <f ca="1">C44+1000</f>
        <v>25000</v>
      </c>
      <c r="I44" s="87"/>
      <c r="J44" s="87"/>
      <c r="K44" s="87"/>
      <c r="L44" s="26"/>
      <c r="M44" s="88">
        <f ca="1">H44+1000</f>
        <v>26000</v>
      </c>
      <c r="N44" s="89"/>
      <c r="O44" s="89"/>
      <c r="P44" s="90"/>
      <c r="Q44" s="25"/>
      <c r="R44" s="87">
        <f ca="1">M44+1000</f>
        <v>27000</v>
      </c>
      <c r="S44" s="87"/>
      <c r="T44" s="87"/>
      <c r="U44" s="87"/>
      <c r="V44" s="26"/>
      <c r="W44" s="87">
        <f ca="1">R44+1000</f>
        <v>28000</v>
      </c>
      <c r="X44" s="87"/>
      <c r="Y44" s="87"/>
      <c r="Z44" s="87"/>
      <c r="AA44" s="26"/>
      <c r="AB44" s="88">
        <f ca="1">W44+1000</f>
        <v>29000</v>
      </c>
      <c r="AC44" s="89"/>
      <c r="AD44" s="89"/>
      <c r="AE44" s="90"/>
      <c r="AF44" s="25"/>
    </row>
    <row r="45" spans="1:36" s="19" customFormat="1" ht="9.75" customHeight="1" thickBot="1">
      <c r="A45" s="19" t="s">
        <v>36</v>
      </c>
      <c r="C45" s="26"/>
      <c r="D45" s="42"/>
      <c r="E45" s="38"/>
      <c r="F45" s="38"/>
      <c r="G45" s="38"/>
      <c r="H45" s="38"/>
      <c r="I45" s="38"/>
      <c r="J45" s="39"/>
      <c r="K45" s="38"/>
      <c r="L45" s="38"/>
      <c r="M45" s="38"/>
      <c r="N45" s="42"/>
      <c r="O45" s="38"/>
      <c r="P45" s="38"/>
      <c r="Q45" s="38"/>
      <c r="R45" s="38"/>
      <c r="S45" s="42"/>
      <c r="T45" s="38"/>
      <c r="U45" s="38"/>
      <c r="V45" s="38"/>
      <c r="W45" s="38"/>
      <c r="X45" s="42"/>
      <c r="Y45" s="38"/>
      <c r="Z45" s="38"/>
      <c r="AA45" s="47"/>
      <c r="AB45" s="38"/>
      <c r="AC45" s="42"/>
      <c r="AD45" s="38"/>
      <c r="AE45" s="38"/>
      <c r="AF45" s="38"/>
      <c r="AG45" s="45"/>
      <c r="AH45" s="45"/>
    </row>
    <row r="46" spans="1:36" s="19" customFormat="1" ht="37.5" customHeight="1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5"/>
      <c r="AB46" s="25"/>
      <c r="AC46" s="24"/>
      <c r="AD46" s="24"/>
      <c r="AE46" s="24"/>
      <c r="AF46" s="24"/>
    </row>
    <row r="47" spans="1:36" s="19" customFormat="1" ht="37.5" customHeight="1">
      <c r="A47" s="19" t="s">
        <v>30</v>
      </c>
      <c r="C47" s="87">
        <f ca="1">C17</f>
        <v>34800</v>
      </c>
      <c r="D47" s="87"/>
      <c r="E47" s="87"/>
      <c r="F47" s="87"/>
      <c r="G47" s="25"/>
      <c r="H47" s="88">
        <f ca="1">C47+100</f>
        <v>34900</v>
      </c>
      <c r="I47" s="89"/>
      <c r="J47" s="89"/>
      <c r="K47" s="90"/>
      <c r="L47" s="26"/>
      <c r="M47" s="87">
        <f ca="1">H47+100</f>
        <v>35000</v>
      </c>
      <c r="N47" s="87"/>
      <c r="O47" s="87"/>
      <c r="P47" s="87"/>
      <c r="Q47" s="25"/>
      <c r="R47" s="88">
        <f ca="1">M47+100</f>
        <v>35100</v>
      </c>
      <c r="S47" s="89"/>
      <c r="T47" s="89"/>
      <c r="U47" s="90"/>
      <c r="V47" s="26"/>
      <c r="W47" s="87">
        <f ca="1">R47+100</f>
        <v>35200</v>
      </c>
      <c r="X47" s="87"/>
      <c r="Y47" s="87"/>
      <c r="Z47" s="87"/>
      <c r="AA47" s="26"/>
      <c r="AB47" s="88">
        <f ca="1">W47+100</f>
        <v>35300</v>
      </c>
      <c r="AC47" s="89"/>
      <c r="AD47" s="89"/>
      <c r="AE47" s="90"/>
      <c r="AF47" s="25"/>
    </row>
    <row r="48" spans="1:36" s="19" customFormat="1" ht="9.75" customHeight="1" thickBot="1">
      <c r="A48" s="19" t="s">
        <v>36</v>
      </c>
      <c r="C48" s="26"/>
      <c r="D48" s="42"/>
      <c r="E48" s="38"/>
      <c r="F48" s="38"/>
      <c r="G48" s="38"/>
      <c r="H48" s="38"/>
      <c r="I48" s="38"/>
      <c r="J48" s="39"/>
      <c r="K48" s="38"/>
      <c r="L48" s="38"/>
      <c r="M48" s="38"/>
      <c r="N48" s="42"/>
      <c r="O48" s="38"/>
      <c r="P48" s="38"/>
      <c r="Q48" s="38"/>
      <c r="R48" s="38"/>
      <c r="S48" s="42"/>
      <c r="T48" s="38"/>
      <c r="U48" s="38"/>
      <c r="V48" s="38"/>
      <c r="W48" s="38"/>
      <c r="X48" s="42"/>
      <c r="Y48" s="38"/>
      <c r="Z48" s="38"/>
      <c r="AA48" s="47"/>
      <c r="AB48" s="38"/>
      <c r="AC48" s="48"/>
      <c r="AD48" s="38"/>
      <c r="AE48" s="38"/>
      <c r="AF48" s="38"/>
      <c r="AG48" s="45"/>
      <c r="AH48" s="45"/>
    </row>
    <row r="49" spans="1:37" s="19" customFormat="1" ht="37.5" customHeight="1">
      <c r="C49" s="20"/>
      <c r="D49" s="20"/>
      <c r="E49" s="20"/>
      <c r="F49" s="20"/>
      <c r="U49" s="20"/>
      <c r="V49" s="20"/>
      <c r="W49" s="20"/>
      <c r="X49" s="20"/>
      <c r="Y49" s="20"/>
    </row>
    <row r="50" spans="1:37" s="19" customFormat="1" ht="37.5" customHeight="1">
      <c r="A50" s="19" t="s">
        <v>31</v>
      </c>
      <c r="C50" s="87">
        <f ca="1">C20</f>
        <v>64000</v>
      </c>
      <c r="D50" s="87"/>
      <c r="E50" s="87"/>
      <c r="F50" s="87"/>
      <c r="G50" s="25"/>
      <c r="H50" s="88">
        <f ca="1">C50+1000</f>
        <v>65000</v>
      </c>
      <c r="I50" s="89"/>
      <c r="J50" s="89"/>
      <c r="K50" s="90"/>
      <c r="L50" s="26"/>
      <c r="M50" s="87">
        <f ca="1">H50+1000</f>
        <v>66000</v>
      </c>
      <c r="N50" s="87"/>
      <c r="O50" s="87"/>
      <c r="P50" s="87"/>
      <c r="Q50" s="25"/>
      <c r="R50" s="87">
        <f ca="1">M50+1000</f>
        <v>67000</v>
      </c>
      <c r="S50" s="87"/>
      <c r="T50" s="87"/>
      <c r="U50" s="87"/>
      <c r="V50" s="26"/>
      <c r="W50" s="88">
        <f ca="1">R50+1000</f>
        <v>68000</v>
      </c>
      <c r="X50" s="89"/>
      <c r="Y50" s="89"/>
      <c r="Z50" s="90"/>
      <c r="AA50" s="26"/>
      <c r="AB50" s="88">
        <f ca="1">W50+1000</f>
        <v>69000</v>
      </c>
      <c r="AC50" s="89"/>
      <c r="AD50" s="89"/>
      <c r="AE50" s="90"/>
      <c r="AF50" s="25"/>
    </row>
    <row r="51" spans="1:37" s="19" customFormat="1" ht="9.75" customHeight="1" thickBot="1">
      <c r="A51" s="19" t="s">
        <v>36</v>
      </c>
      <c r="C51" s="26"/>
      <c r="D51" s="42"/>
      <c r="E51" s="38"/>
      <c r="F51" s="38"/>
      <c r="G51" s="38"/>
      <c r="H51" s="38"/>
      <c r="I51" s="38"/>
      <c r="J51" s="39"/>
      <c r="K51" s="38"/>
      <c r="L51" s="38"/>
      <c r="M51" s="38"/>
      <c r="N51" s="42"/>
      <c r="O51" s="38"/>
      <c r="P51" s="38"/>
      <c r="Q51" s="38"/>
      <c r="R51" s="38"/>
      <c r="S51" s="42"/>
      <c r="T51" s="38"/>
      <c r="U51" s="38"/>
      <c r="V51" s="38"/>
      <c r="W51" s="38"/>
      <c r="X51" s="42"/>
      <c r="Y51" s="38"/>
      <c r="Z51" s="38"/>
      <c r="AA51" s="47"/>
      <c r="AB51" s="38"/>
      <c r="AC51" s="42"/>
      <c r="AD51" s="38"/>
      <c r="AE51" s="38"/>
      <c r="AF51" s="38"/>
      <c r="AG51" s="45"/>
      <c r="AH51" s="45"/>
    </row>
    <row r="52" spans="1:37" s="19" customFormat="1" ht="37.5" customHeight="1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7" s="19" customFormat="1" ht="37.5" customHeight="1">
      <c r="A53" s="19" t="s">
        <v>32</v>
      </c>
      <c r="C53" s="88">
        <f ca="1">C23</f>
        <v>86000</v>
      </c>
      <c r="D53" s="89"/>
      <c r="E53" s="89"/>
      <c r="F53" s="90"/>
      <c r="G53" s="25"/>
      <c r="H53" s="85">
        <f ca="1">C53+1000</f>
        <v>87000</v>
      </c>
      <c r="I53" s="85"/>
      <c r="J53" s="85"/>
      <c r="K53" s="85"/>
      <c r="L53" s="26"/>
      <c r="M53" s="85">
        <f ca="1">H53+1000</f>
        <v>88000</v>
      </c>
      <c r="N53" s="85"/>
      <c r="O53" s="85"/>
      <c r="P53" s="85"/>
      <c r="Q53" s="25"/>
      <c r="R53" s="88">
        <f ca="1">M53+1000</f>
        <v>89000</v>
      </c>
      <c r="S53" s="89"/>
      <c r="T53" s="89"/>
      <c r="U53" s="90"/>
      <c r="V53" s="26"/>
      <c r="W53" s="85">
        <f ca="1">R53+1000</f>
        <v>90000</v>
      </c>
      <c r="X53" s="85"/>
      <c r="Y53" s="85"/>
      <c r="Z53" s="85"/>
      <c r="AA53" s="26"/>
      <c r="AB53" s="88">
        <f ca="1">W53+1000</f>
        <v>91000</v>
      </c>
      <c r="AC53" s="89"/>
      <c r="AD53" s="89"/>
      <c r="AE53" s="90"/>
      <c r="AF53" s="25"/>
    </row>
    <row r="54" spans="1:37" s="19" customFormat="1" ht="9.75" customHeight="1" thickBot="1">
      <c r="B54" s="19" t="s">
        <v>36</v>
      </c>
      <c r="C54" s="26"/>
      <c r="D54" s="42"/>
      <c r="E54" s="38"/>
      <c r="F54" s="38"/>
      <c r="G54" s="38"/>
      <c r="H54" s="38"/>
      <c r="I54" s="38"/>
      <c r="J54" s="39"/>
      <c r="K54" s="38"/>
      <c r="L54" s="38"/>
      <c r="M54" s="38"/>
      <c r="N54" s="42"/>
      <c r="O54" s="38"/>
      <c r="P54" s="38"/>
      <c r="Q54" s="38"/>
      <c r="R54" s="38"/>
      <c r="S54" s="42"/>
      <c r="T54" s="38"/>
      <c r="U54" s="38"/>
      <c r="V54" s="38"/>
      <c r="W54" s="38"/>
      <c r="X54" s="42"/>
      <c r="Y54" s="38"/>
      <c r="Z54" s="38"/>
      <c r="AA54" s="47"/>
      <c r="AB54" s="38"/>
      <c r="AC54" s="48"/>
      <c r="AD54" s="38"/>
      <c r="AE54" s="38"/>
      <c r="AF54" s="38"/>
      <c r="AG54" s="45"/>
      <c r="AH54" s="45"/>
    </row>
    <row r="55" spans="1:37" s="19" customFormat="1" ht="37.5" customHeight="1">
      <c r="C55" s="26"/>
      <c r="D55" s="26"/>
      <c r="E55" s="26"/>
      <c r="F55" s="26"/>
      <c r="G55" s="24"/>
      <c r="H55" s="24"/>
      <c r="I55" s="24"/>
      <c r="J55" s="24"/>
      <c r="K55" s="24"/>
      <c r="L55" s="24"/>
      <c r="M55" s="24"/>
      <c r="N55" s="26"/>
      <c r="O55" s="26"/>
      <c r="P55" s="26"/>
      <c r="Q55" s="26"/>
      <c r="R55" s="25"/>
      <c r="S55" s="25"/>
      <c r="T55" s="24"/>
      <c r="U55" s="24"/>
      <c r="V55" s="24"/>
      <c r="W55" s="24"/>
      <c r="X55" s="25"/>
      <c r="Y55" s="24"/>
      <c r="Z55" s="24"/>
      <c r="AA55" s="24"/>
      <c r="AB55" s="24"/>
      <c r="AC55" s="24"/>
      <c r="AD55" s="24"/>
      <c r="AE55" s="24"/>
      <c r="AF55" s="24"/>
    </row>
    <row r="56" spans="1:37" s="19" customFormat="1" ht="37.5" customHeight="1">
      <c r="A56" s="19" t="s">
        <v>33</v>
      </c>
      <c r="C56" s="88">
        <v>99700</v>
      </c>
      <c r="D56" s="89"/>
      <c r="E56" s="89"/>
      <c r="F56" s="90"/>
      <c r="G56" s="25"/>
      <c r="H56" s="85"/>
      <c r="I56" s="85"/>
      <c r="J56" s="85"/>
      <c r="K56" s="85"/>
      <c r="L56" s="26"/>
      <c r="M56" s="85">
        <v>99800</v>
      </c>
      <c r="N56" s="85"/>
      <c r="O56" s="85"/>
      <c r="P56" s="85"/>
      <c r="Q56" s="25"/>
      <c r="R56" s="85"/>
      <c r="S56" s="85"/>
      <c r="T56" s="85"/>
      <c r="U56" s="85"/>
      <c r="V56" s="26"/>
      <c r="W56" s="85">
        <v>99900</v>
      </c>
      <c r="X56" s="85"/>
      <c r="Y56" s="85"/>
      <c r="Z56" s="85"/>
      <c r="AA56" s="26"/>
      <c r="AB56" s="86"/>
      <c r="AC56" s="86"/>
      <c r="AD56" s="86"/>
      <c r="AE56" s="86"/>
      <c r="AF56" s="25"/>
      <c r="AG56" s="88">
        <v>100000</v>
      </c>
      <c r="AH56" s="89"/>
      <c r="AI56" s="89"/>
      <c r="AJ56" s="90"/>
      <c r="AK56" s="19" t="s">
        <v>41</v>
      </c>
    </row>
    <row r="57" spans="1:37" s="19" customFormat="1" ht="9.75" customHeight="1">
      <c r="C57" s="28"/>
      <c r="D57" s="49"/>
      <c r="E57" s="28"/>
      <c r="F57" s="28"/>
      <c r="G57" s="25"/>
      <c r="H57" s="27"/>
      <c r="I57" s="34"/>
      <c r="J57" s="27"/>
      <c r="K57" s="27"/>
      <c r="L57" s="26"/>
      <c r="M57" s="28"/>
      <c r="N57" s="49"/>
      <c r="O57" s="28"/>
      <c r="P57" s="28"/>
      <c r="Q57" s="25"/>
      <c r="R57" s="27"/>
      <c r="S57" s="34"/>
      <c r="T57" s="27"/>
      <c r="U57" s="27"/>
      <c r="V57" s="26"/>
      <c r="W57" s="27"/>
      <c r="X57" s="50"/>
      <c r="Y57" s="27"/>
      <c r="Z57" s="27"/>
      <c r="AA57" s="26"/>
      <c r="AB57" s="28"/>
      <c r="AC57" s="35"/>
      <c r="AD57" s="28"/>
      <c r="AE57" s="28"/>
      <c r="AF57" s="25"/>
      <c r="AH57" s="51"/>
    </row>
    <row r="58" spans="1:37" s="19" customFormat="1" ht="9.75" customHeight="1" thickBot="1">
      <c r="B58" s="45"/>
      <c r="C58" s="40"/>
      <c r="D58" s="52"/>
      <c r="E58" s="42"/>
      <c r="F58" s="38"/>
      <c r="G58" s="39"/>
      <c r="H58" s="40"/>
      <c r="I58" s="38"/>
      <c r="J58" s="39"/>
      <c r="K58" s="39"/>
      <c r="L58" s="39"/>
      <c r="M58" s="39"/>
      <c r="N58" s="52"/>
      <c r="O58" s="38"/>
      <c r="P58" s="39"/>
      <c r="Q58" s="39"/>
      <c r="R58" s="39"/>
      <c r="S58" s="40"/>
      <c r="T58" s="40"/>
      <c r="U58" s="40"/>
      <c r="V58" s="38"/>
      <c r="W58" s="39"/>
      <c r="X58" s="52"/>
      <c r="Y58" s="42"/>
      <c r="Z58" s="38"/>
      <c r="AA58" s="53"/>
      <c r="AB58" s="40"/>
      <c r="AC58" s="42"/>
      <c r="AD58" s="40"/>
      <c r="AE58" s="38"/>
      <c r="AF58" s="40"/>
      <c r="AG58" s="43"/>
      <c r="AH58" s="54"/>
      <c r="AI58" s="45"/>
      <c r="AJ58" s="45"/>
    </row>
    <row r="59" spans="1:37" s="19" customFormat="1" ht="21" customHeight="1">
      <c r="C59" s="26"/>
      <c r="D59" s="26"/>
      <c r="E59" s="26"/>
      <c r="F59" s="26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4"/>
      <c r="AB59" s="24"/>
      <c r="AC59" s="24"/>
      <c r="AD59" s="24"/>
      <c r="AE59" s="24"/>
      <c r="AF59" s="24"/>
    </row>
    <row r="60" spans="1:37" s="19" customFormat="1" ht="37.5" customHeight="1">
      <c r="B60" s="88">
        <v>99690</v>
      </c>
      <c r="C60" s="89"/>
      <c r="D60" s="89"/>
      <c r="E60" s="90"/>
      <c r="F60" s="26"/>
      <c r="G60" s="25"/>
      <c r="H60" s="26"/>
      <c r="M60" s="26"/>
      <c r="N60" s="26"/>
      <c r="O60" s="88">
        <v>99820</v>
      </c>
      <c r="P60" s="89"/>
      <c r="Q60" s="89"/>
      <c r="R60" s="90"/>
      <c r="S60" s="26"/>
      <c r="T60" s="26"/>
      <c r="U60" s="26"/>
      <c r="Z60" s="26"/>
      <c r="AA60" s="24"/>
      <c r="AB60" s="24"/>
      <c r="AC60" s="24"/>
      <c r="AD60" s="24"/>
      <c r="AE60" s="88">
        <v>99980</v>
      </c>
      <c r="AF60" s="89"/>
      <c r="AG60" s="89"/>
      <c r="AH60" s="90"/>
      <c r="AI60" s="24"/>
    </row>
    <row r="61" spans="1:37" s="19" customFormat="1" ht="24.95" customHeight="1"/>
    <row r="62" spans="1:37" s="19" customFormat="1" ht="24.95" customHeight="1"/>
    <row r="63" spans="1:37" s="19" customFormat="1" ht="24.95" customHeight="1"/>
    <row r="64" spans="1:37" s="19" customFormat="1" ht="24.95" customHeight="1"/>
    <row r="65" s="19" customFormat="1" ht="24.95" customHeight="1"/>
    <row r="66" s="19" customFormat="1" ht="24.95" customHeight="1"/>
    <row r="67" s="19" customFormat="1" ht="24.95" customHeight="1"/>
    <row r="68" s="19" customFormat="1" ht="24.95" customHeight="1"/>
    <row r="69" s="19" customFormat="1" ht="24.95" customHeight="1"/>
    <row r="70" s="19" customFormat="1" ht="24.95" customHeight="1"/>
    <row r="71" s="19" customFormat="1" ht="24.95" customHeight="1"/>
    <row r="72" s="19" customFormat="1" ht="24.95" customHeight="1"/>
    <row r="73" s="19" customFormat="1" ht="24.95" customHeight="1"/>
    <row r="74" s="19" customFormat="1" ht="24.95" customHeight="1"/>
    <row r="75" s="19" customFormat="1" ht="24.95" customHeight="1"/>
    <row r="76" s="19" customFormat="1" ht="24.95" customHeight="1"/>
    <row r="77" s="19" customFormat="1" ht="24.95" customHeight="1"/>
    <row r="78" s="19" customFormat="1" ht="24.95" customHeight="1"/>
    <row r="79" s="19" customFormat="1" ht="24.95" customHeight="1"/>
    <row r="80" s="19" customFormat="1" ht="24.95" customHeight="1"/>
    <row r="81" s="19" customFormat="1" ht="24.95" customHeight="1"/>
  </sheetData>
  <mergeCells count="90">
    <mergeCell ref="V20:Z20"/>
    <mergeCell ref="C20:F20"/>
    <mergeCell ref="C26:G26"/>
    <mergeCell ref="AF26:AJ26"/>
    <mergeCell ref="B30:F30"/>
    <mergeCell ref="O30:S30"/>
    <mergeCell ref="AE30:AI30"/>
    <mergeCell ref="AF7:AJ7"/>
    <mergeCell ref="H7:K7"/>
    <mergeCell ref="M7:P7"/>
    <mergeCell ref="R7:U7"/>
    <mergeCell ref="M14:Q14"/>
    <mergeCell ref="H17:L17"/>
    <mergeCell ref="AB14:AF14"/>
    <mergeCell ref="R17:V17"/>
    <mergeCell ref="AB17:AF17"/>
    <mergeCell ref="AG56:AJ56"/>
    <mergeCell ref="B60:E60"/>
    <mergeCell ref="O60:R60"/>
    <mergeCell ref="AE60:AH60"/>
    <mergeCell ref="F12:J12"/>
    <mergeCell ref="Q12:U12"/>
    <mergeCell ref="Y12:AC12"/>
    <mergeCell ref="AB20:AF20"/>
    <mergeCell ref="C23:G23"/>
    <mergeCell ref="R23:V23"/>
    <mergeCell ref="AB53:AE53"/>
    <mergeCell ref="C56:F56"/>
    <mergeCell ref="H56:K56"/>
    <mergeCell ref="M56:P56"/>
    <mergeCell ref="R56:U56"/>
    <mergeCell ref="W56:Z56"/>
    <mergeCell ref="AB56:AE56"/>
    <mergeCell ref="W53:Z53"/>
    <mergeCell ref="C53:F53"/>
    <mergeCell ref="H53:K53"/>
    <mergeCell ref="W47:Z47"/>
    <mergeCell ref="AB47:AE47"/>
    <mergeCell ref="C50:F50"/>
    <mergeCell ref="H50:K50"/>
    <mergeCell ref="M50:P50"/>
    <mergeCell ref="R50:U50"/>
    <mergeCell ref="W50:Z50"/>
    <mergeCell ref="AB50:AE50"/>
    <mergeCell ref="C47:F47"/>
    <mergeCell ref="H47:K47"/>
    <mergeCell ref="W44:Z44"/>
    <mergeCell ref="AB44:AE44"/>
    <mergeCell ref="C37:F37"/>
    <mergeCell ref="H37:K37"/>
    <mergeCell ref="M37:P37"/>
    <mergeCell ref="R37:U37"/>
    <mergeCell ref="W37:Z37"/>
    <mergeCell ref="AB37:AE37"/>
    <mergeCell ref="C44:F44"/>
    <mergeCell ref="H44:K44"/>
    <mergeCell ref="AG37:AJ37"/>
    <mergeCell ref="C17:F17"/>
    <mergeCell ref="M17:P17"/>
    <mergeCell ref="W7:Z7"/>
    <mergeCell ref="AB7:AE7"/>
    <mergeCell ref="C14:F14"/>
    <mergeCell ref="H14:K14"/>
    <mergeCell ref="R14:U14"/>
    <mergeCell ref="W14:Z14"/>
    <mergeCell ref="C7:F7"/>
    <mergeCell ref="M53:P53"/>
    <mergeCell ref="R53:U53"/>
    <mergeCell ref="Q42:T42"/>
    <mergeCell ref="M47:P47"/>
    <mergeCell ref="R47:U47"/>
    <mergeCell ref="M44:P44"/>
    <mergeCell ref="R44:U44"/>
    <mergeCell ref="AD31:AE31"/>
    <mergeCell ref="F42:I42"/>
    <mergeCell ref="H23:K23"/>
    <mergeCell ref="M23:P23"/>
    <mergeCell ref="W23:Z23"/>
    <mergeCell ref="Y42:AB42"/>
    <mergeCell ref="AB23:AF23"/>
    <mergeCell ref="AD1:AE1"/>
    <mergeCell ref="H26:K26"/>
    <mergeCell ref="M26:P26"/>
    <mergeCell ref="R26:U26"/>
    <mergeCell ref="W26:Z26"/>
    <mergeCell ref="AB26:AE26"/>
    <mergeCell ref="W17:Z17"/>
    <mergeCell ref="R20:U20"/>
    <mergeCell ref="M20:P20"/>
    <mergeCell ref="H20:L20"/>
  </mergeCells>
  <phoneticPr fontId="16"/>
  <pageMargins left="0.98425196850393704" right="0.19685039370078741" top="0.98425196850393704" bottom="0.98425196850393704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AK81"/>
  <sheetViews>
    <sheetView topLeftCell="A16" workbookViewId="0">
      <selection activeCell="T12" sqref="T12"/>
    </sheetView>
  </sheetViews>
  <sheetFormatPr defaultColWidth="12" defaultRowHeight="24.95" customHeight="1"/>
  <cols>
    <col min="1" max="36" width="2.375" style="14" customWidth="1"/>
    <col min="37" max="16384" width="12" style="14"/>
  </cols>
  <sheetData>
    <row r="1" spans="1:36" ht="24.95" customHeight="1">
      <c r="B1" s="15" t="s">
        <v>44</v>
      </c>
      <c r="AB1" s="16" t="s">
        <v>37</v>
      </c>
      <c r="AC1" s="16"/>
      <c r="AD1" s="84">
        <v>1</v>
      </c>
      <c r="AE1" s="84"/>
      <c r="AF1" s="17"/>
    </row>
    <row r="2" spans="1:36" ht="24.95" customHeight="1">
      <c r="B2" s="18"/>
      <c r="AB2" s="19"/>
      <c r="AC2" s="19"/>
      <c r="AD2" s="20"/>
      <c r="AE2" s="20"/>
      <c r="AF2" s="17"/>
    </row>
    <row r="3" spans="1:36" ht="24.95" customHeight="1">
      <c r="H3" s="14" t="s">
        <v>27</v>
      </c>
      <c r="K3" s="14" t="s">
        <v>28</v>
      </c>
      <c r="M3" s="21" t="s">
        <v>29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22"/>
      <c r="Z3" s="22"/>
      <c r="AA3" s="22"/>
      <c r="AB3" s="19"/>
      <c r="AC3" s="19"/>
      <c r="AD3" s="19"/>
      <c r="AE3" s="19"/>
    </row>
    <row r="4" spans="1:36" ht="24.75" customHeight="1">
      <c r="M4" s="23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6" s="19" customFormat="1" ht="24.95" customHeight="1">
      <c r="A5" s="19" t="s">
        <v>35</v>
      </c>
      <c r="C5" s="17" t="s">
        <v>38</v>
      </c>
      <c r="D5" s="17"/>
      <c r="E5" s="17"/>
      <c r="F5" s="17"/>
      <c r="G5" s="17"/>
      <c r="H5" s="17"/>
      <c r="N5" s="23"/>
    </row>
    <row r="6" spans="1:36" s="19" customFormat="1" ht="15" customHeight="1">
      <c r="A6" s="19" t="s">
        <v>36</v>
      </c>
      <c r="H6" s="17"/>
      <c r="I6" s="17"/>
      <c r="N6" s="23"/>
      <c r="Q6" s="17"/>
      <c r="R6" s="17"/>
    </row>
    <row r="7" spans="1:36" s="19" customFormat="1" ht="37.5" customHeight="1">
      <c r="A7" s="19" t="s">
        <v>39</v>
      </c>
      <c r="C7" s="87">
        <v>0</v>
      </c>
      <c r="D7" s="87"/>
      <c r="E7" s="87"/>
      <c r="F7" s="87"/>
      <c r="G7" s="25"/>
      <c r="H7" s="87" t="s">
        <v>36</v>
      </c>
      <c r="I7" s="87"/>
      <c r="J7" s="87"/>
      <c r="K7" s="87"/>
      <c r="L7" s="26"/>
      <c r="M7" s="102">
        <v>100000</v>
      </c>
      <c r="N7" s="102"/>
      <c r="O7" s="102"/>
      <c r="P7" s="102"/>
      <c r="Q7" s="25"/>
      <c r="R7" s="87" t="s">
        <v>36</v>
      </c>
      <c r="S7" s="87"/>
      <c r="T7" s="87"/>
      <c r="U7" s="87"/>
      <c r="V7" s="26"/>
      <c r="W7" s="94" t="s">
        <v>36</v>
      </c>
      <c r="X7" s="95"/>
      <c r="Y7" s="95"/>
      <c r="Z7" s="95"/>
      <c r="AA7" s="96"/>
      <c r="AB7" s="86" t="s">
        <v>36</v>
      </c>
      <c r="AC7" s="86"/>
      <c r="AD7" s="86"/>
      <c r="AE7" s="86"/>
      <c r="AF7" s="25"/>
      <c r="AG7" s="101">
        <v>300000</v>
      </c>
      <c r="AH7" s="101"/>
      <c r="AI7" s="101"/>
      <c r="AJ7" s="101"/>
    </row>
    <row r="8" spans="1:36" s="19" customFormat="1" ht="3.75" customHeight="1">
      <c r="C8" s="24"/>
      <c r="D8" s="29"/>
      <c r="E8" s="24"/>
      <c r="F8" s="24"/>
      <c r="G8" s="25"/>
      <c r="H8" s="24"/>
      <c r="I8" s="24"/>
      <c r="J8" s="24"/>
      <c r="K8" s="24"/>
      <c r="L8" s="26"/>
      <c r="M8" s="27"/>
      <c r="N8" s="27"/>
      <c r="O8" s="30"/>
      <c r="P8" s="27"/>
      <c r="Q8" s="25"/>
      <c r="R8" s="24"/>
      <c r="S8" s="24"/>
      <c r="T8" s="24"/>
      <c r="U8" s="24"/>
      <c r="V8" s="26"/>
      <c r="W8" s="24"/>
      <c r="X8" s="29"/>
      <c r="Y8" s="24"/>
      <c r="Z8" s="24"/>
      <c r="AA8" s="26"/>
      <c r="AB8" s="28"/>
      <c r="AC8" s="28"/>
      <c r="AD8" s="28"/>
      <c r="AE8" s="28"/>
      <c r="AF8" s="25"/>
      <c r="AG8" s="20"/>
      <c r="AH8" s="36"/>
      <c r="AI8" s="20"/>
      <c r="AJ8" s="20"/>
    </row>
    <row r="9" spans="1:36" s="19" customFormat="1" ht="3.75" customHeight="1">
      <c r="C9" s="24"/>
      <c r="D9" s="29"/>
      <c r="E9" s="24"/>
      <c r="F9" s="24"/>
      <c r="G9" s="25"/>
      <c r="H9" s="24"/>
      <c r="I9" s="24"/>
      <c r="J9" s="33"/>
      <c r="K9" s="24"/>
      <c r="L9" s="26"/>
      <c r="M9" s="27"/>
      <c r="N9" s="34"/>
      <c r="O9" s="27"/>
      <c r="P9" s="27"/>
      <c r="Q9" s="25"/>
      <c r="R9" s="24"/>
      <c r="S9" s="24"/>
      <c r="T9" s="33"/>
      <c r="U9" s="24"/>
      <c r="V9" s="26"/>
      <c r="W9" s="24"/>
      <c r="X9" s="29"/>
      <c r="Y9" s="24"/>
      <c r="Z9" s="24"/>
      <c r="AA9" s="26"/>
      <c r="AB9" s="28"/>
      <c r="AC9" s="35"/>
      <c r="AD9" s="28"/>
      <c r="AE9" s="28"/>
      <c r="AF9" s="25"/>
      <c r="AG9" s="20"/>
      <c r="AH9" s="36"/>
      <c r="AI9" s="20"/>
      <c r="AJ9" s="20"/>
    </row>
    <row r="10" spans="1:36" s="19" customFormat="1" ht="9.75" customHeight="1" thickBot="1">
      <c r="A10" s="19" t="s">
        <v>36</v>
      </c>
      <c r="C10" s="26"/>
      <c r="D10" s="37"/>
      <c r="E10" s="38"/>
      <c r="F10" s="39"/>
      <c r="G10" s="39"/>
      <c r="H10" s="39"/>
      <c r="I10" s="40"/>
      <c r="J10" s="39"/>
      <c r="K10" s="39"/>
      <c r="L10" s="39"/>
      <c r="M10" s="39"/>
      <c r="N10" s="40"/>
      <c r="O10" s="38"/>
      <c r="P10" s="39"/>
      <c r="Q10" s="39"/>
      <c r="R10" s="39"/>
      <c r="S10" s="39"/>
      <c r="T10" s="39"/>
      <c r="U10" s="39"/>
      <c r="V10" s="39"/>
      <c r="W10" s="39"/>
      <c r="X10" s="40"/>
      <c r="Y10" s="38"/>
      <c r="Z10" s="40"/>
      <c r="AA10" s="41"/>
      <c r="AB10" s="40"/>
      <c r="AC10" s="42"/>
      <c r="AD10" s="38"/>
      <c r="AE10" s="39"/>
      <c r="AF10" s="40"/>
      <c r="AG10" s="43"/>
      <c r="AH10" s="44"/>
      <c r="AI10" s="45"/>
      <c r="AJ10" s="46"/>
    </row>
    <row r="11" spans="1:36" s="19" customFormat="1" ht="21" customHeight="1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5"/>
      <c r="AB11" s="26"/>
      <c r="AC11" s="26"/>
      <c r="AD11" s="26"/>
      <c r="AE11" s="26"/>
      <c r="AF11" s="26"/>
    </row>
    <row r="12" spans="1:36" s="19" customFormat="1" ht="37.5" customHeight="1">
      <c r="C12" s="26"/>
      <c r="D12" s="26"/>
      <c r="E12" s="26"/>
      <c r="J12" s="26"/>
      <c r="K12" s="91" t="s">
        <v>36</v>
      </c>
      <c r="L12" s="92"/>
      <c r="M12" s="92"/>
      <c r="N12" s="92"/>
      <c r="O12" s="93"/>
      <c r="P12" s="26"/>
      <c r="U12" s="91" t="s">
        <v>36</v>
      </c>
      <c r="V12" s="92"/>
      <c r="W12" s="92"/>
      <c r="X12" s="92"/>
      <c r="Y12" s="93"/>
      <c r="AA12" s="91" t="s">
        <v>36</v>
      </c>
      <c r="AB12" s="92"/>
      <c r="AC12" s="92"/>
      <c r="AD12" s="92"/>
      <c r="AE12" s="93"/>
    </row>
    <row r="13" spans="1:36" s="19" customFormat="1" ht="37.5" customHeight="1">
      <c r="C13" s="24"/>
      <c r="D13" s="24"/>
      <c r="E13" s="24"/>
      <c r="F13" s="24"/>
      <c r="G13" s="24"/>
      <c r="H13" s="24"/>
      <c r="I13" s="24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4"/>
      <c r="W13" s="24"/>
      <c r="X13" s="25"/>
      <c r="Y13" s="24"/>
      <c r="Z13" s="24"/>
      <c r="AA13" s="24"/>
      <c r="AB13" s="24"/>
      <c r="AC13" s="24"/>
      <c r="AD13" s="24"/>
      <c r="AE13" s="24"/>
      <c r="AF13" s="24"/>
    </row>
    <row r="14" spans="1:36" s="19" customFormat="1" ht="37.5" customHeight="1">
      <c r="A14" s="19" t="s">
        <v>40</v>
      </c>
      <c r="C14" s="91">
        <f ca="1">INT(RAND()*(50-41)+41)*10000</f>
        <v>420000</v>
      </c>
      <c r="D14" s="92"/>
      <c r="E14" s="92"/>
      <c r="F14" s="92"/>
      <c r="G14" s="93"/>
      <c r="H14" s="101">
        <f ca="1">C14+10000</f>
        <v>430000</v>
      </c>
      <c r="I14" s="101"/>
      <c r="J14" s="101"/>
      <c r="K14" s="101"/>
      <c r="L14" s="26"/>
      <c r="M14" s="91">
        <f ca="1">H14+10000</f>
        <v>440000</v>
      </c>
      <c r="N14" s="92"/>
      <c r="O14" s="92"/>
      <c r="P14" s="92"/>
      <c r="Q14" s="93"/>
      <c r="R14" s="101">
        <f ca="1">M14+10000</f>
        <v>450000</v>
      </c>
      <c r="S14" s="101"/>
      <c r="T14" s="101"/>
      <c r="U14" s="101"/>
      <c r="V14" s="26"/>
      <c r="W14" s="101">
        <f ca="1">R14+10000</f>
        <v>460000</v>
      </c>
      <c r="X14" s="101"/>
      <c r="Y14" s="101"/>
      <c r="Z14" s="101"/>
      <c r="AA14" s="26"/>
      <c r="AB14" s="91">
        <f ca="1">W14+10000</f>
        <v>470000</v>
      </c>
      <c r="AC14" s="92"/>
      <c r="AD14" s="92"/>
      <c r="AE14" s="92"/>
      <c r="AF14" s="93"/>
    </row>
    <row r="15" spans="1:36" s="19" customFormat="1" ht="9.75" customHeight="1" thickBot="1">
      <c r="A15" s="19" t="s">
        <v>36</v>
      </c>
      <c r="C15" s="26"/>
      <c r="D15" s="42"/>
      <c r="E15" s="38"/>
      <c r="F15" s="38"/>
      <c r="G15" s="38"/>
      <c r="H15" s="38"/>
      <c r="I15" s="38"/>
      <c r="J15" s="39"/>
      <c r="K15" s="38"/>
      <c r="L15" s="38"/>
      <c r="M15" s="38"/>
      <c r="N15" s="42"/>
      <c r="O15" s="38"/>
      <c r="P15" s="38"/>
      <c r="Q15" s="38"/>
      <c r="R15" s="38"/>
      <c r="S15" s="42"/>
      <c r="T15" s="38"/>
      <c r="U15" s="38"/>
      <c r="V15" s="38"/>
      <c r="W15" s="38"/>
      <c r="X15" s="42"/>
      <c r="Y15" s="38"/>
      <c r="Z15" s="38"/>
      <c r="AA15" s="47"/>
      <c r="AB15" s="38"/>
      <c r="AC15" s="42"/>
      <c r="AD15" s="38"/>
      <c r="AE15" s="38"/>
      <c r="AF15" s="38"/>
      <c r="AG15" s="45"/>
      <c r="AH15" s="45"/>
    </row>
    <row r="16" spans="1:36" s="19" customFormat="1" ht="37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5"/>
      <c r="AB16" s="25"/>
      <c r="AC16" s="24"/>
      <c r="AD16" s="24"/>
      <c r="AE16" s="24"/>
      <c r="AF16" s="24"/>
    </row>
    <row r="17" spans="1:37" s="19" customFormat="1" ht="37.5" customHeight="1">
      <c r="A17" s="19" t="s">
        <v>30</v>
      </c>
      <c r="C17" s="87">
        <f ca="1">INT(RAND()*(50-46)+46)*1000+30000</f>
        <v>76000</v>
      </c>
      <c r="D17" s="87"/>
      <c r="E17" s="87"/>
      <c r="F17" s="87"/>
      <c r="G17" s="25"/>
      <c r="H17" s="91">
        <f ca="1">C17+1000</f>
        <v>77000</v>
      </c>
      <c r="I17" s="92"/>
      <c r="J17" s="92"/>
      <c r="K17" s="92"/>
      <c r="L17" s="93"/>
      <c r="M17" s="87">
        <f ca="1">H17+1000</f>
        <v>78000</v>
      </c>
      <c r="N17" s="87"/>
      <c r="O17" s="87"/>
      <c r="P17" s="87"/>
      <c r="Q17" s="25"/>
      <c r="R17" s="91">
        <f ca="1">M17+1000</f>
        <v>79000</v>
      </c>
      <c r="S17" s="92"/>
      <c r="T17" s="92"/>
      <c r="U17" s="92"/>
      <c r="V17" s="93"/>
      <c r="W17" s="87">
        <f ca="1">R17+1000</f>
        <v>80000</v>
      </c>
      <c r="X17" s="87"/>
      <c r="Y17" s="87"/>
      <c r="Z17" s="87"/>
      <c r="AA17" s="26"/>
      <c r="AB17" s="91">
        <f ca="1">W17+1000</f>
        <v>81000</v>
      </c>
      <c r="AC17" s="92"/>
      <c r="AD17" s="92"/>
      <c r="AE17" s="92"/>
      <c r="AF17" s="93"/>
    </row>
    <row r="18" spans="1:37" s="19" customFormat="1" ht="9.75" customHeight="1" thickBot="1">
      <c r="A18" s="19" t="s">
        <v>36</v>
      </c>
      <c r="C18" s="26"/>
      <c r="D18" s="42"/>
      <c r="E18" s="38"/>
      <c r="F18" s="38"/>
      <c r="G18" s="38"/>
      <c r="H18" s="38"/>
      <c r="I18" s="38"/>
      <c r="J18" s="39"/>
      <c r="K18" s="38"/>
      <c r="L18" s="38"/>
      <c r="M18" s="38"/>
      <c r="N18" s="42"/>
      <c r="O18" s="38"/>
      <c r="P18" s="38"/>
      <c r="Q18" s="38"/>
      <c r="R18" s="38"/>
      <c r="S18" s="42"/>
      <c r="T18" s="38"/>
      <c r="U18" s="38"/>
      <c r="V18" s="38"/>
      <c r="W18" s="38"/>
      <c r="X18" s="42"/>
      <c r="Y18" s="38"/>
      <c r="Z18" s="38"/>
      <c r="AA18" s="47"/>
      <c r="AB18" s="38"/>
      <c r="AC18" s="42"/>
      <c r="AD18" s="38"/>
      <c r="AE18" s="38"/>
      <c r="AF18" s="38"/>
      <c r="AG18" s="45"/>
      <c r="AH18" s="45"/>
    </row>
    <row r="19" spans="1:37" s="19" customFormat="1" ht="37.5" customHeight="1">
      <c r="C19" s="20"/>
      <c r="D19" s="20"/>
      <c r="E19" s="20"/>
      <c r="F19" s="20"/>
      <c r="U19" s="20"/>
      <c r="V19" s="20"/>
      <c r="W19" s="20"/>
      <c r="X19" s="20"/>
      <c r="Y19" s="20"/>
    </row>
    <row r="20" spans="1:37" s="19" customFormat="1" ht="37.5" customHeight="1">
      <c r="A20" s="19" t="s">
        <v>31</v>
      </c>
      <c r="C20" s="101">
        <f ca="1">INT(RAND()*(80-71)+71)*10000</f>
        <v>780000</v>
      </c>
      <c r="D20" s="101"/>
      <c r="E20" s="101"/>
      <c r="F20" s="101"/>
      <c r="G20" s="25"/>
      <c r="H20" s="91">
        <f ca="1">C20+10000</f>
        <v>790000</v>
      </c>
      <c r="I20" s="92"/>
      <c r="J20" s="92"/>
      <c r="K20" s="92"/>
      <c r="L20" s="93"/>
      <c r="M20" s="101">
        <f ca="1">H20+10000</f>
        <v>800000</v>
      </c>
      <c r="N20" s="101"/>
      <c r="O20" s="101"/>
      <c r="P20" s="101"/>
      <c r="Q20" s="25"/>
      <c r="R20" s="101">
        <f ca="1">M20+10000</f>
        <v>810000</v>
      </c>
      <c r="S20" s="101"/>
      <c r="T20" s="101"/>
      <c r="U20" s="101"/>
      <c r="V20" s="91">
        <f ca="1">R20+10000</f>
        <v>820000</v>
      </c>
      <c r="W20" s="92"/>
      <c r="X20" s="92"/>
      <c r="Y20" s="92"/>
      <c r="Z20" s="93"/>
      <c r="AA20" s="26"/>
      <c r="AB20" s="91">
        <f ca="1">V20+10000</f>
        <v>830000</v>
      </c>
      <c r="AC20" s="92"/>
      <c r="AD20" s="92"/>
      <c r="AE20" s="92"/>
      <c r="AF20" s="93"/>
    </row>
    <row r="21" spans="1:37" s="19" customFormat="1" ht="9.75" customHeight="1" thickBot="1">
      <c r="A21" s="19" t="s">
        <v>36</v>
      </c>
      <c r="C21" s="26"/>
      <c r="D21" s="42"/>
      <c r="E21" s="38"/>
      <c r="F21" s="38"/>
      <c r="G21" s="38"/>
      <c r="H21" s="38"/>
      <c r="I21" s="38"/>
      <c r="J21" s="39"/>
      <c r="K21" s="38"/>
      <c r="L21" s="38"/>
      <c r="M21" s="38"/>
      <c r="N21" s="42"/>
      <c r="O21" s="38"/>
      <c r="P21" s="38"/>
      <c r="Q21" s="38"/>
      <c r="R21" s="38"/>
      <c r="S21" s="42"/>
      <c r="T21" s="38"/>
      <c r="U21" s="38"/>
      <c r="V21" s="38"/>
      <c r="W21" s="38"/>
      <c r="X21" s="42"/>
      <c r="Y21" s="38"/>
      <c r="Z21" s="38"/>
      <c r="AA21" s="47"/>
      <c r="AB21" s="38"/>
      <c r="AC21" s="42"/>
      <c r="AD21" s="38"/>
      <c r="AE21" s="38"/>
      <c r="AF21" s="38"/>
      <c r="AG21" s="45"/>
      <c r="AH21" s="45"/>
    </row>
    <row r="22" spans="1:37" s="19" customFormat="1" ht="37.5" customHeight="1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7" s="19" customFormat="1" ht="37.5" customHeight="1">
      <c r="A23" s="19" t="s">
        <v>32</v>
      </c>
      <c r="C23" s="91">
        <f ca="1">INT(RAND()*(90-81)+81)*100</f>
        <v>8100</v>
      </c>
      <c r="D23" s="92"/>
      <c r="E23" s="92"/>
      <c r="F23" s="93"/>
      <c r="G23" s="25"/>
      <c r="H23" s="85">
        <f ca="1">C23+100</f>
        <v>8200</v>
      </c>
      <c r="I23" s="85"/>
      <c r="J23" s="85"/>
      <c r="K23" s="85"/>
      <c r="L23" s="26"/>
      <c r="M23" s="85">
        <f ca="1">H23+100</f>
        <v>8300</v>
      </c>
      <c r="N23" s="85"/>
      <c r="O23" s="85"/>
      <c r="P23" s="85"/>
      <c r="Q23" s="25"/>
      <c r="R23" s="91">
        <f ca="1">M23+100</f>
        <v>8400</v>
      </c>
      <c r="S23" s="92"/>
      <c r="T23" s="92"/>
      <c r="U23" s="93"/>
      <c r="V23" s="26"/>
      <c r="W23" s="85">
        <f ca="1">R23+100</f>
        <v>8500</v>
      </c>
      <c r="X23" s="85"/>
      <c r="Y23" s="85"/>
      <c r="Z23" s="85"/>
      <c r="AA23" s="26"/>
      <c r="AB23" s="91">
        <f ca="1">W23+100</f>
        <v>8600</v>
      </c>
      <c r="AC23" s="92"/>
      <c r="AD23" s="92"/>
      <c r="AE23" s="93"/>
      <c r="AF23" s="25"/>
    </row>
    <row r="24" spans="1:37" s="19" customFormat="1" ht="9.75" customHeight="1" thickBot="1">
      <c r="B24" s="19" t="s">
        <v>36</v>
      </c>
      <c r="C24" s="26"/>
      <c r="D24" s="42"/>
      <c r="E24" s="38"/>
      <c r="F24" s="38"/>
      <c r="G24" s="38"/>
      <c r="H24" s="38"/>
      <c r="I24" s="38"/>
      <c r="J24" s="39"/>
      <c r="K24" s="38"/>
      <c r="L24" s="38"/>
      <c r="M24" s="38"/>
      <c r="N24" s="42"/>
      <c r="O24" s="38"/>
      <c r="P24" s="38"/>
      <c r="Q24" s="38"/>
      <c r="R24" s="38"/>
      <c r="S24" s="42"/>
      <c r="T24" s="38"/>
      <c r="U24" s="38"/>
      <c r="V24" s="38"/>
      <c r="W24" s="38"/>
      <c r="X24" s="42"/>
      <c r="Y24" s="38"/>
      <c r="Z24" s="38"/>
      <c r="AA24" s="47"/>
      <c r="AB24" s="38"/>
      <c r="AC24" s="48"/>
      <c r="AD24" s="38"/>
      <c r="AE24" s="38"/>
      <c r="AF24" s="38"/>
      <c r="AG24" s="45"/>
      <c r="AH24" s="45"/>
    </row>
    <row r="25" spans="1:37" s="19" customFormat="1" ht="37.5" customHeight="1">
      <c r="C25" s="26"/>
      <c r="D25" s="26"/>
      <c r="E25" s="26"/>
      <c r="F25" s="26"/>
      <c r="G25" s="24"/>
      <c r="H25" s="24"/>
      <c r="I25" s="24"/>
      <c r="J25" s="24"/>
      <c r="K25" s="24"/>
      <c r="L25" s="24"/>
      <c r="M25" s="24"/>
      <c r="N25" s="26"/>
      <c r="O25" s="26"/>
      <c r="P25" s="26"/>
      <c r="Q25" s="26"/>
      <c r="R25" s="25"/>
      <c r="S25" s="25"/>
      <c r="T25" s="24"/>
      <c r="U25" s="24"/>
      <c r="V25" s="24"/>
      <c r="W25" s="24"/>
      <c r="X25" s="25"/>
      <c r="Y25" s="24"/>
      <c r="Z25" s="24"/>
      <c r="AA25" s="24"/>
      <c r="AB25" s="24"/>
      <c r="AC25" s="24"/>
      <c r="AD25" s="24"/>
      <c r="AE25" s="24"/>
      <c r="AF25" s="24"/>
    </row>
    <row r="26" spans="1:37" s="19" customFormat="1" ht="37.5" customHeight="1">
      <c r="A26" s="19" t="s">
        <v>33</v>
      </c>
      <c r="C26" s="94" t="s">
        <v>36</v>
      </c>
      <c r="D26" s="95"/>
      <c r="E26" s="95"/>
      <c r="F26" s="95"/>
      <c r="G26" s="95"/>
      <c r="H26" s="96"/>
      <c r="I26" s="59"/>
      <c r="J26" s="59"/>
      <c r="K26" s="59"/>
      <c r="L26" s="26"/>
      <c r="M26" s="85">
        <v>999000</v>
      </c>
      <c r="N26" s="85"/>
      <c r="O26" s="85"/>
      <c r="P26" s="85"/>
      <c r="Q26" s="85"/>
      <c r="R26" s="85"/>
      <c r="S26" s="85"/>
      <c r="T26" s="85"/>
      <c r="U26" s="85"/>
      <c r="V26" s="26"/>
      <c r="W26" s="85">
        <v>1000000</v>
      </c>
      <c r="X26" s="85"/>
      <c r="Y26" s="85"/>
      <c r="Z26" s="85"/>
      <c r="AA26" s="85"/>
      <c r="AB26" s="86"/>
      <c r="AC26" s="86"/>
      <c r="AD26" s="86"/>
      <c r="AE26" s="86"/>
      <c r="AF26" s="25"/>
      <c r="AG26" s="100" t="s">
        <v>36</v>
      </c>
      <c r="AH26" s="100"/>
      <c r="AI26" s="100"/>
      <c r="AJ26" s="100"/>
      <c r="AK26" s="19" t="s">
        <v>41</v>
      </c>
    </row>
    <row r="27" spans="1:37" s="19" customFormat="1" ht="9.75" customHeight="1">
      <c r="C27" s="28"/>
      <c r="D27" s="49"/>
      <c r="E27" s="28"/>
      <c r="F27" s="28"/>
      <c r="G27" s="25"/>
      <c r="H27" s="27"/>
      <c r="I27" s="34"/>
      <c r="J27" s="27"/>
      <c r="K27" s="27"/>
      <c r="L27" s="26"/>
      <c r="M27" s="28"/>
      <c r="N27" s="49"/>
      <c r="O27" s="28"/>
      <c r="P27" s="28"/>
      <c r="Q27" s="25"/>
      <c r="R27" s="27"/>
      <c r="S27" s="34"/>
      <c r="T27" s="27"/>
      <c r="U27" s="27"/>
      <c r="V27" s="26"/>
      <c r="W27" s="27"/>
      <c r="X27" s="50"/>
      <c r="Y27" s="27"/>
      <c r="Z27" s="27"/>
      <c r="AA27" s="26"/>
      <c r="AB27" s="28"/>
      <c r="AC27" s="35"/>
      <c r="AD27" s="28"/>
      <c r="AE27" s="28"/>
      <c r="AF27" s="25"/>
    </row>
    <row r="28" spans="1:37" s="19" customFormat="1" ht="9.75" customHeight="1" thickBot="1">
      <c r="B28" s="45"/>
      <c r="C28" s="40"/>
      <c r="D28" s="52"/>
      <c r="E28" s="42"/>
      <c r="F28" s="38"/>
      <c r="G28" s="39"/>
      <c r="H28" s="40"/>
      <c r="I28" s="38"/>
      <c r="J28" s="39"/>
      <c r="K28" s="39"/>
      <c r="L28" s="39"/>
      <c r="M28" s="39"/>
      <c r="N28" s="52"/>
      <c r="O28" s="38"/>
      <c r="P28" s="39"/>
      <c r="Q28" s="39"/>
      <c r="R28" s="39"/>
      <c r="S28" s="40"/>
      <c r="T28" s="40"/>
      <c r="U28" s="40"/>
      <c r="V28" s="38"/>
      <c r="W28" s="39"/>
      <c r="X28" s="52"/>
      <c r="Y28" s="42"/>
      <c r="Z28" s="38"/>
      <c r="AA28" s="53"/>
      <c r="AB28" s="40"/>
      <c r="AC28" s="42"/>
      <c r="AD28" s="40"/>
      <c r="AE28" s="38"/>
      <c r="AF28" s="40"/>
      <c r="AG28" s="43"/>
      <c r="AH28" s="45"/>
    </row>
    <row r="29" spans="1:37" s="19" customFormat="1" ht="21" customHeight="1">
      <c r="C29" s="26"/>
      <c r="D29" s="26"/>
      <c r="E29" s="26"/>
      <c r="F29" s="26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4"/>
      <c r="AB29" s="24"/>
      <c r="AC29" s="24"/>
      <c r="AD29" s="24"/>
      <c r="AE29" s="24"/>
      <c r="AF29" s="24"/>
    </row>
    <row r="30" spans="1:37" s="19" customFormat="1" ht="37.5" customHeight="1">
      <c r="B30" s="97"/>
      <c r="C30" s="98"/>
      <c r="D30" s="98"/>
      <c r="E30" s="98"/>
      <c r="F30" s="98"/>
      <c r="G30" s="99"/>
      <c r="H30" s="26"/>
      <c r="M30" s="26"/>
      <c r="N30" s="94"/>
      <c r="O30" s="95"/>
      <c r="P30" s="95"/>
      <c r="Q30" s="95"/>
      <c r="R30" s="95"/>
      <c r="S30" s="96"/>
      <c r="T30" s="26"/>
      <c r="U30" s="94"/>
      <c r="V30" s="95"/>
      <c r="W30" s="95"/>
      <c r="X30" s="95"/>
      <c r="Y30" s="95"/>
      <c r="Z30" s="96"/>
      <c r="AA30" s="24"/>
      <c r="AB30" s="24"/>
      <c r="AC30" s="24"/>
      <c r="AD30" s="24"/>
      <c r="AI30" s="24"/>
    </row>
    <row r="31" spans="1:37" ht="34.5" customHeight="1">
      <c r="B31" s="15" t="str">
        <f>IF(B1="","",B1)</f>
        <v>大きな数⑧</v>
      </c>
      <c r="AB31" s="16" t="str">
        <f>IF(AB1="","",AB1)</f>
        <v>№</v>
      </c>
      <c r="AC31" s="16"/>
      <c r="AD31" s="84">
        <f>IF(AD1="","",AD1)</f>
        <v>1</v>
      </c>
      <c r="AE31" s="84"/>
      <c r="AF31" s="17"/>
    </row>
    <row r="32" spans="1:37" ht="24.95" customHeight="1">
      <c r="B32" s="15"/>
      <c r="AF32" s="19"/>
      <c r="AG32" s="19"/>
    </row>
    <row r="33" spans="1:36" ht="24.95" customHeight="1">
      <c r="C33" s="55" t="s">
        <v>34</v>
      </c>
      <c r="D33" s="56"/>
      <c r="E33" s="56"/>
      <c r="F33" s="56"/>
      <c r="M33" s="21" t="str">
        <f>IF(M3="","",M3)</f>
        <v>名前</v>
      </c>
      <c r="N33" s="16"/>
      <c r="O33" s="16"/>
      <c r="P33" s="16" t="str">
        <f>IF(P3="","",P3)</f>
        <v/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5" spans="1:36" s="19" customFormat="1" ht="24.95" customHeight="1">
      <c r="A35" s="19" t="s">
        <v>42</v>
      </c>
      <c r="C35" s="17" t="s">
        <v>38</v>
      </c>
      <c r="D35" s="17"/>
      <c r="E35" s="17"/>
      <c r="F35" s="17"/>
      <c r="G35" s="17"/>
      <c r="H35" s="17"/>
      <c r="N35" s="23"/>
    </row>
    <row r="36" spans="1:36" s="19" customFormat="1" ht="15" customHeight="1">
      <c r="A36" s="19" t="s">
        <v>36</v>
      </c>
      <c r="H36" s="17"/>
      <c r="I36" s="17"/>
      <c r="N36" s="23"/>
      <c r="Q36" s="17"/>
      <c r="R36" s="17"/>
    </row>
    <row r="37" spans="1:36" s="19" customFormat="1" ht="37.5" customHeight="1">
      <c r="A37" s="19" t="s">
        <v>39</v>
      </c>
      <c r="C37" s="87">
        <v>0</v>
      </c>
      <c r="D37" s="87"/>
      <c r="E37" s="87"/>
      <c r="F37" s="87"/>
      <c r="G37" s="25"/>
      <c r="H37" s="87" t="s">
        <v>36</v>
      </c>
      <c r="I37" s="87"/>
      <c r="J37" s="87"/>
      <c r="K37" s="87"/>
      <c r="L37" s="26"/>
      <c r="M37" s="85">
        <v>100000</v>
      </c>
      <c r="N37" s="85"/>
      <c r="O37" s="85"/>
      <c r="P37" s="85"/>
      <c r="Q37" s="25"/>
      <c r="R37" s="87" t="s">
        <v>36</v>
      </c>
      <c r="S37" s="87"/>
      <c r="T37" s="87"/>
      <c r="U37" s="87"/>
      <c r="V37" s="26"/>
      <c r="W37" s="88">
        <v>200000</v>
      </c>
      <c r="X37" s="89"/>
      <c r="Y37" s="89"/>
      <c r="Z37" s="90"/>
      <c r="AA37" s="26"/>
      <c r="AB37" s="86" t="s">
        <v>36</v>
      </c>
      <c r="AC37" s="86"/>
      <c r="AD37" s="86"/>
      <c r="AE37" s="86"/>
      <c r="AF37" s="25"/>
      <c r="AG37" s="100">
        <v>300000</v>
      </c>
      <c r="AH37" s="100"/>
      <c r="AI37" s="100"/>
      <c r="AJ37" s="100"/>
    </row>
    <row r="38" spans="1:36" s="19" customFormat="1" ht="3.75" customHeight="1">
      <c r="C38" s="24"/>
      <c r="D38" s="29"/>
      <c r="E38" s="24"/>
      <c r="F38" s="24"/>
      <c r="G38" s="25"/>
      <c r="H38" s="24"/>
      <c r="I38" s="24"/>
      <c r="J38" s="24"/>
      <c r="K38" s="24"/>
      <c r="L38" s="26"/>
      <c r="M38" s="27"/>
      <c r="N38" s="27"/>
      <c r="O38" s="30"/>
      <c r="P38" s="27"/>
      <c r="Q38" s="25"/>
      <c r="R38" s="24"/>
      <c r="S38" s="24"/>
      <c r="T38" s="24"/>
      <c r="U38" s="24"/>
      <c r="V38" s="26"/>
      <c r="W38" s="24"/>
      <c r="X38" s="29"/>
      <c r="Y38" s="24"/>
      <c r="Z38" s="24"/>
      <c r="AA38" s="26"/>
      <c r="AB38" s="28"/>
      <c r="AC38" s="28"/>
      <c r="AD38" s="28"/>
      <c r="AE38" s="28"/>
      <c r="AF38" s="25"/>
      <c r="AG38" s="20"/>
      <c r="AH38" s="36"/>
      <c r="AI38" s="20"/>
      <c r="AJ38" s="20"/>
    </row>
    <row r="39" spans="1:36" s="19" customFormat="1" ht="3.75" customHeight="1">
      <c r="C39" s="24"/>
      <c r="D39" s="29"/>
      <c r="E39" s="24"/>
      <c r="F39" s="24"/>
      <c r="G39" s="25"/>
      <c r="H39" s="24"/>
      <c r="I39" s="24"/>
      <c r="J39" s="33"/>
      <c r="K39" s="24"/>
      <c r="L39" s="26"/>
      <c r="M39" s="27"/>
      <c r="N39" s="34"/>
      <c r="O39" s="27"/>
      <c r="P39" s="27"/>
      <c r="Q39" s="25"/>
      <c r="R39" s="24"/>
      <c r="S39" s="24"/>
      <c r="T39" s="33"/>
      <c r="U39" s="24"/>
      <c r="V39" s="26"/>
      <c r="W39" s="24"/>
      <c r="X39" s="29"/>
      <c r="Y39" s="24"/>
      <c r="Z39" s="24"/>
      <c r="AA39" s="26"/>
      <c r="AB39" s="28"/>
      <c r="AC39" s="35"/>
      <c r="AD39" s="28"/>
      <c r="AE39" s="28"/>
      <c r="AF39" s="25"/>
      <c r="AG39" s="20"/>
      <c r="AH39" s="36"/>
      <c r="AI39" s="20"/>
      <c r="AJ39" s="20"/>
    </row>
    <row r="40" spans="1:36" s="19" customFormat="1" ht="9.75" customHeight="1" thickBot="1">
      <c r="A40" s="19" t="s">
        <v>36</v>
      </c>
      <c r="C40" s="26"/>
      <c r="D40" s="37"/>
      <c r="E40" s="38"/>
      <c r="F40" s="39"/>
      <c r="G40" s="39"/>
      <c r="H40" s="39"/>
      <c r="I40" s="40"/>
      <c r="J40" s="39"/>
      <c r="K40" s="39"/>
      <c r="L40" s="39"/>
      <c r="M40" s="39"/>
      <c r="N40" s="40"/>
      <c r="O40" s="38"/>
      <c r="P40" s="39"/>
      <c r="Q40" s="39"/>
      <c r="R40" s="39"/>
      <c r="S40" s="39"/>
      <c r="T40" s="39"/>
      <c r="U40" s="39"/>
      <c r="V40" s="39"/>
      <c r="W40" s="39"/>
      <c r="X40" s="40"/>
      <c r="Y40" s="38"/>
      <c r="Z40" s="40"/>
      <c r="AA40" s="41"/>
      <c r="AB40" s="40"/>
      <c r="AC40" s="42"/>
      <c r="AD40" s="38"/>
      <c r="AE40" s="39"/>
      <c r="AF40" s="40"/>
      <c r="AG40" s="43"/>
      <c r="AH40" s="44"/>
      <c r="AI40" s="45"/>
      <c r="AJ40" s="46"/>
    </row>
    <row r="41" spans="1:36" s="19" customFormat="1" ht="21" customHeight="1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5"/>
      <c r="AB41" s="26"/>
      <c r="AC41" s="26"/>
      <c r="AD41" s="26"/>
      <c r="AE41" s="26"/>
      <c r="AF41" s="26"/>
    </row>
    <row r="42" spans="1:36" s="19" customFormat="1" ht="37.5" customHeight="1">
      <c r="C42" s="26"/>
      <c r="D42" s="26"/>
      <c r="E42" s="26"/>
      <c r="J42" s="26"/>
      <c r="K42" s="88">
        <v>80000</v>
      </c>
      <c r="L42" s="89"/>
      <c r="M42" s="89"/>
      <c r="N42" s="90"/>
      <c r="O42" s="57" t="s">
        <v>36</v>
      </c>
      <c r="P42" s="57"/>
      <c r="Q42" s="58"/>
      <c r="R42" s="58"/>
      <c r="S42" s="58"/>
      <c r="T42" s="58"/>
      <c r="U42" s="57"/>
      <c r="V42" s="88">
        <v>190000</v>
      </c>
      <c r="W42" s="89"/>
      <c r="X42" s="89"/>
      <c r="Y42" s="90"/>
      <c r="Z42" s="58"/>
      <c r="AA42" s="88">
        <v>240000</v>
      </c>
      <c r="AB42" s="89"/>
      <c r="AC42" s="89"/>
      <c r="AD42" s="90"/>
    </row>
    <row r="43" spans="1:36" s="19" customFormat="1" ht="37.5" customHeight="1">
      <c r="C43" s="24"/>
      <c r="D43" s="24"/>
      <c r="E43" s="24"/>
      <c r="F43" s="24"/>
      <c r="G43" s="24"/>
      <c r="H43" s="24"/>
      <c r="I43" s="24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24"/>
      <c r="Z43" s="24"/>
      <c r="AA43" s="24"/>
      <c r="AB43" s="24"/>
      <c r="AC43" s="24"/>
      <c r="AD43" s="24"/>
      <c r="AE43" s="24"/>
      <c r="AF43" s="24"/>
    </row>
    <row r="44" spans="1:36" s="19" customFormat="1" ht="37.5" customHeight="1">
      <c r="A44" s="19" t="s">
        <v>40</v>
      </c>
      <c r="C44" s="88">
        <f ca="1">C14</f>
        <v>420000</v>
      </c>
      <c r="D44" s="89"/>
      <c r="E44" s="89"/>
      <c r="F44" s="90"/>
      <c r="G44" s="25"/>
      <c r="H44" s="87">
        <f ca="1">C44+10000</f>
        <v>430000</v>
      </c>
      <c r="I44" s="87"/>
      <c r="J44" s="87"/>
      <c r="K44" s="87"/>
      <c r="L44" s="26"/>
      <c r="M44" s="88">
        <f ca="1">H44+10000</f>
        <v>440000</v>
      </c>
      <c r="N44" s="89"/>
      <c r="O44" s="89"/>
      <c r="P44" s="90"/>
      <c r="Q44" s="25"/>
      <c r="R44" s="87">
        <f ca="1">M44+10000</f>
        <v>450000</v>
      </c>
      <c r="S44" s="87"/>
      <c r="T44" s="87"/>
      <c r="U44" s="87"/>
      <c r="V44" s="26"/>
      <c r="W44" s="87">
        <f ca="1">R44+10000</f>
        <v>460000</v>
      </c>
      <c r="X44" s="87"/>
      <c r="Y44" s="87"/>
      <c r="Z44" s="87"/>
      <c r="AA44" s="26"/>
      <c r="AB44" s="88">
        <f ca="1">W44+10000</f>
        <v>470000</v>
      </c>
      <c r="AC44" s="89"/>
      <c r="AD44" s="89"/>
      <c r="AE44" s="90"/>
      <c r="AF44" s="25"/>
    </row>
    <row r="45" spans="1:36" s="19" customFormat="1" ht="9.75" customHeight="1" thickBot="1">
      <c r="A45" s="19" t="s">
        <v>36</v>
      </c>
      <c r="C45" s="26"/>
      <c r="D45" s="42"/>
      <c r="E45" s="38"/>
      <c r="F45" s="38"/>
      <c r="G45" s="38"/>
      <c r="H45" s="38"/>
      <c r="I45" s="38"/>
      <c r="J45" s="39"/>
      <c r="K45" s="38"/>
      <c r="L45" s="38"/>
      <c r="M45" s="38"/>
      <c r="N45" s="42"/>
      <c r="O45" s="38"/>
      <c r="P45" s="38"/>
      <c r="Q45" s="38"/>
      <c r="R45" s="38"/>
      <c r="S45" s="42"/>
      <c r="T45" s="38"/>
      <c r="U45" s="38"/>
      <c r="V45" s="38"/>
      <c r="W45" s="38"/>
      <c r="X45" s="42"/>
      <c r="Y45" s="38"/>
      <c r="Z45" s="38"/>
      <c r="AA45" s="47"/>
      <c r="AB45" s="38"/>
      <c r="AC45" s="42"/>
      <c r="AD45" s="38"/>
      <c r="AE45" s="38"/>
      <c r="AF45" s="38"/>
      <c r="AG45" s="45"/>
      <c r="AH45" s="45"/>
    </row>
    <row r="46" spans="1:36" s="19" customFormat="1" ht="37.5" customHeight="1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5"/>
      <c r="AB46" s="25"/>
      <c r="AC46" s="24"/>
      <c r="AD46" s="24"/>
      <c r="AE46" s="24"/>
      <c r="AF46" s="24"/>
    </row>
    <row r="47" spans="1:36" s="19" customFormat="1" ht="37.5" customHeight="1">
      <c r="A47" s="19" t="s">
        <v>30</v>
      </c>
      <c r="C47" s="87">
        <f ca="1">C17</f>
        <v>76000</v>
      </c>
      <c r="D47" s="87"/>
      <c r="E47" s="87"/>
      <c r="F47" s="87"/>
      <c r="G47" s="25"/>
      <c r="H47" s="88">
        <f ca="1">C47+1000</f>
        <v>77000</v>
      </c>
      <c r="I47" s="89"/>
      <c r="J47" s="89"/>
      <c r="K47" s="90"/>
      <c r="L47" s="26"/>
      <c r="M47" s="87">
        <f ca="1">H47+1000</f>
        <v>78000</v>
      </c>
      <c r="N47" s="87"/>
      <c r="O47" s="87"/>
      <c r="P47" s="87"/>
      <c r="Q47" s="25"/>
      <c r="R47" s="88">
        <f ca="1">M47+1000</f>
        <v>79000</v>
      </c>
      <c r="S47" s="89"/>
      <c r="T47" s="89"/>
      <c r="U47" s="90"/>
      <c r="V47" s="26"/>
      <c r="W47" s="87">
        <f ca="1">R47+1000</f>
        <v>80000</v>
      </c>
      <c r="X47" s="87"/>
      <c r="Y47" s="87"/>
      <c r="Z47" s="87"/>
      <c r="AA47" s="26"/>
      <c r="AB47" s="88">
        <f ca="1">W47+1000</f>
        <v>81000</v>
      </c>
      <c r="AC47" s="89"/>
      <c r="AD47" s="89"/>
      <c r="AE47" s="90"/>
      <c r="AF47" s="25"/>
    </row>
    <row r="48" spans="1:36" s="19" customFormat="1" ht="9.75" customHeight="1" thickBot="1">
      <c r="A48" s="19" t="s">
        <v>36</v>
      </c>
      <c r="C48" s="26"/>
      <c r="D48" s="42"/>
      <c r="E48" s="38"/>
      <c r="F48" s="38"/>
      <c r="G48" s="38"/>
      <c r="H48" s="38"/>
      <c r="I48" s="38"/>
      <c r="J48" s="39"/>
      <c r="K48" s="38"/>
      <c r="L48" s="38"/>
      <c r="M48" s="38"/>
      <c r="N48" s="42"/>
      <c r="O48" s="38"/>
      <c r="P48" s="38"/>
      <c r="Q48" s="38"/>
      <c r="R48" s="38"/>
      <c r="S48" s="42"/>
      <c r="T48" s="38"/>
      <c r="U48" s="38"/>
      <c r="V48" s="38"/>
      <c r="W48" s="38"/>
      <c r="X48" s="42"/>
      <c r="Y48" s="38"/>
      <c r="Z48" s="38"/>
      <c r="AA48" s="47"/>
      <c r="AB48" s="38"/>
      <c r="AC48" s="48"/>
      <c r="AD48" s="38"/>
      <c r="AE48" s="38"/>
      <c r="AF48" s="38"/>
      <c r="AG48" s="45"/>
      <c r="AH48" s="45"/>
    </row>
    <row r="49" spans="1:37" s="19" customFormat="1" ht="37.5" customHeight="1">
      <c r="C49" s="20"/>
      <c r="D49" s="20"/>
      <c r="E49" s="20"/>
      <c r="F49" s="20"/>
      <c r="U49" s="20"/>
      <c r="V49" s="20"/>
      <c r="W49" s="20"/>
      <c r="X49" s="20"/>
      <c r="Y49" s="20"/>
    </row>
    <row r="50" spans="1:37" s="19" customFormat="1" ht="37.5" customHeight="1">
      <c r="A50" s="19" t="s">
        <v>31</v>
      </c>
      <c r="C50" s="87">
        <f ca="1">C20</f>
        <v>780000</v>
      </c>
      <c r="D50" s="87"/>
      <c r="E50" s="87"/>
      <c r="F50" s="87"/>
      <c r="G50" s="25"/>
      <c r="H50" s="88">
        <f ca="1">C50+10000</f>
        <v>790000</v>
      </c>
      <c r="I50" s="89"/>
      <c r="J50" s="89"/>
      <c r="K50" s="90"/>
      <c r="L50" s="26"/>
      <c r="M50" s="87">
        <f ca="1">H50+10000</f>
        <v>800000</v>
      </c>
      <c r="N50" s="87"/>
      <c r="O50" s="87"/>
      <c r="P50" s="87"/>
      <c r="Q50" s="25"/>
      <c r="R50" s="87">
        <f ca="1">M50+10000</f>
        <v>810000</v>
      </c>
      <c r="S50" s="87"/>
      <c r="T50" s="87"/>
      <c r="U50" s="87"/>
      <c r="V50" s="26"/>
      <c r="W50" s="88">
        <f ca="1">R50+10000</f>
        <v>820000</v>
      </c>
      <c r="X50" s="89"/>
      <c r="Y50" s="89"/>
      <c r="Z50" s="90"/>
      <c r="AA50" s="26"/>
      <c r="AB50" s="88">
        <f ca="1">W50+10000</f>
        <v>830000</v>
      </c>
      <c r="AC50" s="89"/>
      <c r="AD50" s="89"/>
      <c r="AE50" s="90"/>
      <c r="AF50" s="25"/>
    </row>
    <row r="51" spans="1:37" s="19" customFormat="1" ht="9.75" customHeight="1" thickBot="1">
      <c r="A51" s="19" t="s">
        <v>36</v>
      </c>
      <c r="C51" s="26"/>
      <c r="D51" s="42"/>
      <c r="E51" s="38"/>
      <c r="F51" s="38"/>
      <c r="G51" s="38"/>
      <c r="H51" s="38"/>
      <c r="I51" s="38"/>
      <c r="J51" s="39"/>
      <c r="K51" s="38"/>
      <c r="L51" s="38"/>
      <c r="M51" s="38"/>
      <c r="N51" s="42"/>
      <c r="O51" s="38"/>
      <c r="P51" s="38"/>
      <c r="Q51" s="38"/>
      <c r="R51" s="38"/>
      <c r="S51" s="42"/>
      <c r="T51" s="38"/>
      <c r="U51" s="38"/>
      <c r="V51" s="38"/>
      <c r="W51" s="38"/>
      <c r="X51" s="42"/>
      <c r="Y51" s="38"/>
      <c r="Z51" s="38"/>
      <c r="AA51" s="47"/>
      <c r="AB51" s="38"/>
      <c r="AC51" s="42"/>
      <c r="AD51" s="38"/>
      <c r="AE51" s="38"/>
      <c r="AF51" s="38"/>
      <c r="AG51" s="45"/>
      <c r="AH51" s="45"/>
    </row>
    <row r="52" spans="1:37" s="19" customFormat="1" ht="37.5" customHeight="1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7" s="19" customFormat="1" ht="37.5" customHeight="1">
      <c r="A53" s="19" t="s">
        <v>32</v>
      </c>
      <c r="C53" s="88">
        <f ca="1">C23</f>
        <v>8100</v>
      </c>
      <c r="D53" s="89"/>
      <c r="E53" s="89"/>
      <c r="F53" s="90"/>
      <c r="G53" s="25"/>
      <c r="H53" s="85">
        <f ca="1">C53+100</f>
        <v>8200</v>
      </c>
      <c r="I53" s="85"/>
      <c r="J53" s="85"/>
      <c r="K53" s="85"/>
      <c r="L53" s="26"/>
      <c r="M53" s="85">
        <f ca="1">H53+100</f>
        <v>8300</v>
      </c>
      <c r="N53" s="85"/>
      <c r="O53" s="85"/>
      <c r="P53" s="85"/>
      <c r="Q53" s="25"/>
      <c r="R53" s="88">
        <f ca="1">M53+100</f>
        <v>8400</v>
      </c>
      <c r="S53" s="89"/>
      <c r="T53" s="89"/>
      <c r="U53" s="90"/>
      <c r="V53" s="26"/>
      <c r="W53" s="85">
        <f ca="1">R53+100</f>
        <v>8500</v>
      </c>
      <c r="X53" s="85"/>
      <c r="Y53" s="85"/>
      <c r="Z53" s="85"/>
      <c r="AA53" s="26"/>
      <c r="AB53" s="88">
        <f ca="1">W53+100</f>
        <v>8600</v>
      </c>
      <c r="AC53" s="89"/>
      <c r="AD53" s="89"/>
      <c r="AE53" s="90"/>
      <c r="AF53" s="25"/>
    </row>
    <row r="54" spans="1:37" s="19" customFormat="1" ht="9.75" customHeight="1" thickBot="1">
      <c r="B54" s="19" t="s">
        <v>36</v>
      </c>
      <c r="C54" s="26"/>
      <c r="D54" s="42"/>
      <c r="E54" s="38"/>
      <c r="F54" s="38"/>
      <c r="G54" s="38"/>
      <c r="H54" s="38"/>
      <c r="I54" s="38"/>
      <c r="J54" s="39"/>
      <c r="K54" s="38"/>
      <c r="L54" s="38"/>
      <c r="M54" s="38"/>
      <c r="N54" s="42"/>
      <c r="O54" s="38"/>
      <c r="P54" s="38"/>
      <c r="Q54" s="38"/>
      <c r="R54" s="38"/>
      <c r="S54" s="42"/>
      <c r="T54" s="38"/>
      <c r="U54" s="38"/>
      <c r="V54" s="38"/>
      <c r="W54" s="38"/>
      <c r="X54" s="42"/>
      <c r="Y54" s="38"/>
      <c r="Z54" s="38"/>
      <c r="AA54" s="47"/>
      <c r="AB54" s="38"/>
      <c r="AC54" s="48"/>
      <c r="AD54" s="38"/>
      <c r="AE54" s="38"/>
      <c r="AF54" s="38"/>
      <c r="AG54" s="45"/>
      <c r="AH54" s="45"/>
    </row>
    <row r="55" spans="1:37" s="19" customFormat="1" ht="37.5" customHeight="1">
      <c r="C55" s="26"/>
      <c r="D55" s="26"/>
      <c r="E55" s="26"/>
      <c r="F55" s="26"/>
      <c r="G55" s="24"/>
      <c r="H55" s="24"/>
      <c r="I55" s="24"/>
      <c r="J55" s="24"/>
      <c r="K55" s="24"/>
      <c r="L55" s="24"/>
      <c r="M55" s="24"/>
      <c r="N55" s="26"/>
      <c r="O55" s="26"/>
      <c r="P55" s="26"/>
      <c r="Q55" s="26"/>
      <c r="R55" s="25"/>
      <c r="S55" s="25"/>
      <c r="T55" s="24"/>
      <c r="U55" s="24"/>
      <c r="V55" s="24"/>
      <c r="W55" s="24"/>
      <c r="X55" s="25"/>
      <c r="Y55" s="24"/>
      <c r="Z55" s="24"/>
      <c r="AA55" s="24"/>
      <c r="AB55" s="24"/>
      <c r="AC55" s="24"/>
      <c r="AD55" s="24"/>
      <c r="AE55" s="24"/>
      <c r="AF55" s="24"/>
    </row>
    <row r="56" spans="1:37" s="19" customFormat="1" ht="37.5" customHeight="1">
      <c r="A56" s="19" t="s">
        <v>33</v>
      </c>
      <c r="C56" s="88">
        <v>998000</v>
      </c>
      <c r="D56" s="89"/>
      <c r="E56" s="89"/>
      <c r="F56" s="90"/>
      <c r="G56" s="25"/>
      <c r="H56" s="85"/>
      <c r="I56" s="85"/>
      <c r="J56" s="85"/>
      <c r="K56" s="85"/>
      <c r="L56" s="26"/>
      <c r="M56" s="85">
        <v>999000</v>
      </c>
      <c r="N56" s="85"/>
      <c r="O56" s="85"/>
      <c r="P56" s="85"/>
      <c r="Q56" s="25"/>
      <c r="R56" s="85"/>
      <c r="S56" s="85"/>
      <c r="T56" s="85"/>
      <c r="U56" s="85"/>
      <c r="V56" s="26"/>
      <c r="W56" s="85">
        <v>1000000</v>
      </c>
      <c r="X56" s="85"/>
      <c r="Y56" s="85"/>
      <c r="Z56" s="85"/>
      <c r="AA56" s="85"/>
      <c r="AB56" s="86"/>
      <c r="AC56" s="86"/>
      <c r="AD56" s="86"/>
      <c r="AE56" s="86"/>
      <c r="AF56" s="25"/>
      <c r="AG56" s="100" t="s">
        <v>36</v>
      </c>
      <c r="AH56" s="100"/>
      <c r="AI56" s="100"/>
      <c r="AJ56" s="100"/>
      <c r="AK56" s="19" t="s">
        <v>41</v>
      </c>
    </row>
    <row r="57" spans="1:37" s="19" customFormat="1" ht="9.75" customHeight="1">
      <c r="C57" s="28"/>
      <c r="D57" s="49"/>
      <c r="E57" s="28"/>
      <c r="F57" s="28"/>
      <c r="G57" s="25"/>
      <c r="H57" s="27"/>
      <c r="I57" s="34"/>
      <c r="J57" s="27"/>
      <c r="K57" s="27"/>
      <c r="L57" s="26"/>
      <c r="M57" s="28"/>
      <c r="N57" s="49"/>
      <c r="O57" s="28"/>
      <c r="P57" s="28"/>
      <c r="Q57" s="25"/>
      <c r="R57" s="27"/>
      <c r="S57" s="34"/>
      <c r="T57" s="27"/>
      <c r="U57" s="27"/>
      <c r="V57" s="26"/>
      <c r="W57" s="27"/>
      <c r="X57" s="50"/>
      <c r="Y57" s="27"/>
      <c r="Z57" s="27"/>
      <c r="AA57" s="26"/>
      <c r="AB57" s="28"/>
      <c r="AC57" s="35"/>
      <c r="AD57" s="28"/>
      <c r="AE57" s="28"/>
      <c r="AF57" s="25"/>
    </row>
    <row r="58" spans="1:37" s="19" customFormat="1" ht="9.75" customHeight="1" thickBot="1">
      <c r="B58" s="45"/>
      <c r="C58" s="40"/>
      <c r="D58" s="52"/>
      <c r="E58" s="42"/>
      <c r="F58" s="38"/>
      <c r="G58" s="39"/>
      <c r="H58" s="40"/>
      <c r="I58" s="38"/>
      <c r="J58" s="39"/>
      <c r="K58" s="39"/>
      <c r="L58" s="39"/>
      <c r="M58" s="39"/>
      <c r="N58" s="52"/>
      <c r="O58" s="38"/>
      <c r="P58" s="39"/>
      <c r="Q58" s="39"/>
      <c r="R58" s="39"/>
      <c r="S58" s="40"/>
      <c r="T58" s="40"/>
      <c r="U58" s="40"/>
      <c r="V58" s="38"/>
      <c r="W58" s="39"/>
      <c r="X58" s="52"/>
      <c r="Y58" s="42"/>
      <c r="Z58" s="38"/>
      <c r="AA58" s="53"/>
      <c r="AB58" s="40"/>
      <c r="AC58" s="42"/>
      <c r="AD58" s="40"/>
      <c r="AE58" s="38"/>
      <c r="AF58" s="40"/>
      <c r="AG58" s="43"/>
      <c r="AH58" s="45"/>
    </row>
    <row r="59" spans="1:37" s="19" customFormat="1" ht="21" customHeight="1">
      <c r="C59" s="26"/>
      <c r="D59" s="26"/>
      <c r="E59" s="26"/>
      <c r="F59" s="26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4"/>
      <c r="AB59" s="24"/>
      <c r="AC59" s="24"/>
      <c r="AD59" s="24"/>
      <c r="AE59" s="24"/>
      <c r="AF59" s="24"/>
    </row>
    <row r="60" spans="1:37" s="19" customFormat="1" ht="37.5" customHeight="1">
      <c r="B60" s="88">
        <v>997900</v>
      </c>
      <c r="C60" s="89"/>
      <c r="D60" s="89"/>
      <c r="E60" s="90"/>
      <c r="F60" s="57"/>
      <c r="G60" s="58"/>
      <c r="H60" s="57"/>
      <c r="I60" s="58"/>
      <c r="J60" s="58"/>
      <c r="K60" s="58"/>
      <c r="L60" s="58"/>
      <c r="M60" s="57"/>
      <c r="N60" s="57"/>
      <c r="O60" s="88">
        <v>999200</v>
      </c>
      <c r="P60" s="89"/>
      <c r="Q60" s="89"/>
      <c r="R60" s="90"/>
      <c r="S60" s="57"/>
      <c r="T60" s="57"/>
      <c r="U60" s="57"/>
      <c r="V60" s="88">
        <v>999900</v>
      </c>
      <c r="W60" s="89"/>
      <c r="X60" s="89"/>
      <c r="Y60" s="90"/>
      <c r="Z60" s="26"/>
      <c r="AA60" s="24"/>
      <c r="AB60" s="24"/>
      <c r="AC60" s="24"/>
      <c r="AD60" s="24"/>
      <c r="AI60" s="24"/>
    </row>
    <row r="61" spans="1:37" s="19" customFormat="1" ht="24.95" customHeight="1"/>
    <row r="62" spans="1:37" s="19" customFormat="1" ht="24.95" customHeight="1"/>
    <row r="63" spans="1:37" s="19" customFormat="1" ht="24.95" customHeight="1"/>
    <row r="64" spans="1:37" s="19" customFormat="1" ht="24.95" customHeight="1"/>
    <row r="65" s="19" customFormat="1" ht="24.95" customHeight="1"/>
    <row r="66" s="19" customFormat="1" ht="24.95" customHeight="1"/>
    <row r="67" s="19" customFormat="1" ht="24.95" customHeight="1"/>
    <row r="68" s="19" customFormat="1" ht="24.95" customHeight="1"/>
    <row r="69" s="19" customFormat="1" ht="24.95" customHeight="1"/>
    <row r="70" s="19" customFormat="1" ht="24.95" customHeight="1"/>
    <row r="71" s="19" customFormat="1" ht="24.95" customHeight="1"/>
    <row r="72" s="19" customFormat="1" ht="24.95" customHeight="1"/>
    <row r="73" s="19" customFormat="1" ht="24.95" customHeight="1"/>
    <row r="74" s="19" customFormat="1" ht="24.95" customHeight="1"/>
    <row r="75" s="19" customFormat="1" ht="24.95" customHeight="1"/>
    <row r="76" s="19" customFormat="1" ht="24.95" customHeight="1"/>
    <row r="77" s="19" customFormat="1" ht="24.95" customHeight="1"/>
    <row r="78" s="19" customFormat="1" ht="24.95" customHeight="1"/>
    <row r="79" s="19" customFormat="1" ht="24.95" customHeight="1"/>
    <row r="80" s="19" customFormat="1" ht="24.95" customHeight="1"/>
    <row r="81" s="19" customFormat="1" ht="24.95" customHeight="1"/>
  </sheetData>
  <mergeCells count="89">
    <mergeCell ref="W56:AA56"/>
    <mergeCell ref="M26:Q26"/>
    <mergeCell ref="C26:H26"/>
    <mergeCell ref="B30:G30"/>
    <mergeCell ref="N30:S30"/>
    <mergeCell ref="U30:Z30"/>
    <mergeCell ref="K42:N42"/>
    <mergeCell ref="V42:Y42"/>
    <mergeCell ref="AA42:AD42"/>
    <mergeCell ref="H53:K53"/>
    <mergeCell ref="M53:P53"/>
    <mergeCell ref="R53:U53"/>
    <mergeCell ref="W53:Z53"/>
    <mergeCell ref="H17:L17"/>
    <mergeCell ref="R17:V17"/>
    <mergeCell ref="AB17:AF17"/>
    <mergeCell ref="H20:L20"/>
    <mergeCell ref="V20:Z20"/>
    <mergeCell ref="AB20:AF20"/>
    <mergeCell ref="AD1:AE1"/>
    <mergeCell ref="R26:U26"/>
    <mergeCell ref="AB26:AE26"/>
    <mergeCell ref="W17:Z17"/>
    <mergeCell ref="AB7:AE7"/>
    <mergeCell ref="V60:Y60"/>
    <mergeCell ref="W44:Z44"/>
    <mergeCell ref="AB44:AE44"/>
    <mergeCell ref="R47:U47"/>
    <mergeCell ref="W47:Z47"/>
    <mergeCell ref="C44:F44"/>
    <mergeCell ref="H44:K44"/>
    <mergeCell ref="R20:U20"/>
    <mergeCell ref="M20:P20"/>
    <mergeCell ref="M44:P44"/>
    <mergeCell ref="R44:U44"/>
    <mergeCell ref="C23:F23"/>
    <mergeCell ref="W23:Z23"/>
    <mergeCell ref="AB23:AE23"/>
    <mergeCell ref="C7:F7"/>
    <mergeCell ref="H7:K7"/>
    <mergeCell ref="M7:P7"/>
    <mergeCell ref="C17:F17"/>
    <mergeCell ref="C14:G14"/>
    <mergeCell ref="C20:F20"/>
    <mergeCell ref="R14:U14"/>
    <mergeCell ref="W14:Z14"/>
    <mergeCell ref="M17:P17"/>
    <mergeCell ref="M14:Q14"/>
    <mergeCell ref="AB14:AF14"/>
    <mergeCell ref="H14:K14"/>
    <mergeCell ref="AG7:AJ7"/>
    <mergeCell ref="W7:AA7"/>
    <mergeCell ref="K12:O12"/>
    <mergeCell ref="U12:Y12"/>
    <mergeCell ref="AA12:AE12"/>
    <mergeCell ref="AD31:AE31"/>
    <mergeCell ref="R7:U7"/>
    <mergeCell ref="H23:K23"/>
    <mergeCell ref="M23:P23"/>
    <mergeCell ref="R23:U23"/>
    <mergeCell ref="AG26:AJ26"/>
    <mergeCell ref="C37:F37"/>
    <mergeCell ref="H37:K37"/>
    <mergeCell ref="M37:P37"/>
    <mergeCell ref="R37:U37"/>
    <mergeCell ref="W37:Z37"/>
    <mergeCell ref="AB37:AE37"/>
    <mergeCell ref="AG37:AJ37"/>
    <mergeCell ref="W26:AA26"/>
    <mergeCell ref="W50:Z50"/>
    <mergeCell ref="AB50:AE50"/>
    <mergeCell ref="C47:F47"/>
    <mergeCell ref="H47:K47"/>
    <mergeCell ref="C50:F50"/>
    <mergeCell ref="H50:K50"/>
    <mergeCell ref="M50:P50"/>
    <mergeCell ref="R50:U50"/>
    <mergeCell ref="M47:P47"/>
    <mergeCell ref="AB47:AE47"/>
    <mergeCell ref="C53:F53"/>
    <mergeCell ref="AG56:AJ56"/>
    <mergeCell ref="B60:E60"/>
    <mergeCell ref="O60:R60"/>
    <mergeCell ref="AB53:AE53"/>
    <mergeCell ref="C56:F56"/>
    <mergeCell ref="H56:K56"/>
    <mergeCell ref="M56:P56"/>
    <mergeCell ref="R56:U56"/>
    <mergeCell ref="AB56:AE56"/>
  </mergeCells>
  <phoneticPr fontId="16"/>
  <pageMargins left="0.98425196850393704" right="0.19685039370078741" top="0.98425196850393704" bottom="0.98425196850393704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大きな数⑤</vt:lpstr>
      <vt:lpstr>大きな数⑥</vt:lpstr>
      <vt:lpstr>大きな数⑦</vt:lpstr>
      <vt:lpstr>大きな数⑧</vt:lpstr>
      <vt:lpstr>大きな数⑤!Print_Area</vt:lpstr>
      <vt:lpstr>大きな数⑥!Print_Area</vt:lpstr>
      <vt:lpstr>大きな数⑦!Print_Area</vt:lpstr>
      <vt:lpstr>大きな数⑧!Print_Area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2019-02-02T01:01:47Z</cp:lastPrinted>
  <dcterms:created xsi:type="dcterms:W3CDTF">2007-11-07T13:37:43Z</dcterms:created>
  <dcterms:modified xsi:type="dcterms:W3CDTF">2019-02-02T01:04:06Z</dcterms:modified>
</cp:coreProperties>
</file>