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7545"/>
  </bookViews>
  <sheets>
    <sheet name="折れ線グラフ１" sheetId="14" r:id="rId1"/>
    <sheet name="折れ線グラフ２" sheetId="15" r:id="rId2"/>
  </sheets>
  <definedNames>
    <definedName name="_xlnm.Print_Area" localSheetId="0">折れ線グラフ１!$A$1:$AK$57</definedName>
    <definedName name="_xlnm.Print_Area" localSheetId="1">折れ線グラフ２!$A$1:$AK$58</definedName>
  </definedNames>
  <calcPr calcId="125725"/>
</workbook>
</file>

<file path=xl/calcChain.xml><?xml version="1.0" encoding="utf-8"?>
<calcChain xmlns="http://schemas.openxmlformats.org/spreadsheetml/2006/main">
  <c r="AM4" i="15"/>
  <c r="AN4" i="14"/>
  <c r="AM4" s="1"/>
  <c r="F16"/>
  <c r="D30"/>
  <c r="AG30"/>
  <c r="AI30"/>
  <c r="Q31"/>
  <c r="U31"/>
  <c r="F44"/>
  <c r="AN4" i="15"/>
  <c r="AO4" s="1"/>
  <c r="AP4" s="1"/>
  <c r="AQ4" s="1"/>
  <c r="AR4" s="1"/>
  <c r="AS4" s="1"/>
  <c r="AT5" s="1"/>
  <c r="AU4"/>
  <c r="AV4"/>
  <c r="AW4" s="1"/>
  <c r="AV5"/>
  <c r="C16"/>
  <c r="C45"/>
  <c r="AB45" s="1"/>
  <c r="C20"/>
  <c r="I20" s="1"/>
  <c r="D31"/>
  <c r="AG31"/>
  <c r="AI31"/>
  <c r="Q32"/>
  <c r="U32"/>
  <c r="C49"/>
  <c r="I49" s="1"/>
  <c r="AO4" i="14"/>
  <c r="AP4" s="1"/>
  <c r="AQ4" s="1"/>
  <c r="AR4" s="1"/>
  <c r="AS4" s="1"/>
  <c r="AT4" s="1"/>
  <c r="AA44"/>
  <c r="AU4" l="1"/>
  <c r="AV4" s="1"/>
  <c r="AW4" s="1"/>
  <c r="AA48"/>
  <c r="AB50" i="15"/>
  <c r="AB58"/>
</calcChain>
</file>

<file path=xl/sharedStrings.xml><?xml version="1.0" encoding="utf-8"?>
<sst xmlns="http://schemas.openxmlformats.org/spreadsheetml/2006/main" count="127" uniqueCount="66">
  <si>
    <t>№</t>
    <phoneticPr fontId="2"/>
  </si>
  <si>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</si>
  <si>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</si>
  <si>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</si>
  <si>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</si>
  <si>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答え</t>
    <rPh sb="0" eb="1">
      <t>コタ</t>
    </rPh>
    <phoneticPr fontId="2"/>
  </si>
  <si>
    <t>　</t>
    <phoneticPr fontId="2"/>
  </si>
  <si>
    <t>④</t>
    <phoneticPr fontId="2"/>
  </si>
  <si>
    <t>①</t>
    <phoneticPr fontId="2"/>
  </si>
  <si>
    <t>②</t>
    <phoneticPr fontId="2"/>
  </si>
  <si>
    <t>折れ線グラフ①</t>
    <rPh sb="0" eb="1">
      <t>オ</t>
    </rPh>
    <rPh sb="2" eb="3">
      <t>セン</t>
    </rPh>
    <phoneticPr fontId="2"/>
  </si>
  <si>
    <t>下の折れ線グラフを見て答えましょう。午前，午後もわすれずに。</t>
    <rPh sb="0" eb="1">
      <t>シタ</t>
    </rPh>
    <rPh sb="2" eb="3">
      <t>オ</t>
    </rPh>
    <rPh sb="4" eb="5">
      <t>セン</t>
    </rPh>
    <rPh sb="9" eb="10">
      <t>ミ</t>
    </rPh>
    <rPh sb="11" eb="12">
      <t>コタ</t>
    </rPh>
    <rPh sb="18" eb="20">
      <t>ゴゼン</t>
    </rPh>
    <rPh sb="21" eb="23">
      <t>ゴゴ</t>
    </rPh>
    <phoneticPr fontId="2"/>
  </si>
  <si>
    <t>時こく</t>
    <rPh sb="0" eb="1">
      <t>ジ</t>
    </rPh>
    <phoneticPr fontId="2"/>
  </si>
  <si>
    <t>気温</t>
    <rPh sb="0" eb="2">
      <t>キオン</t>
    </rPh>
    <phoneticPr fontId="2"/>
  </si>
  <si>
    <t>横のじく，たてのじくは何を表していますか。</t>
    <rPh sb="0" eb="1">
      <t>ヨコ</t>
    </rPh>
    <rPh sb="11" eb="12">
      <t>ナニ</t>
    </rPh>
    <rPh sb="13" eb="14">
      <t>アラワ</t>
    </rPh>
    <phoneticPr fontId="2"/>
  </si>
  <si>
    <t>横のじく</t>
    <rPh sb="0" eb="1">
      <t>ヨコ</t>
    </rPh>
    <phoneticPr fontId="2"/>
  </si>
  <si>
    <t>午前</t>
    <rPh sb="0" eb="2">
      <t>ゴゼン</t>
    </rPh>
    <phoneticPr fontId="2"/>
  </si>
  <si>
    <t>時の気温は何度ですか。</t>
    <rPh sb="0" eb="1">
      <t>ジ</t>
    </rPh>
    <rPh sb="2" eb="4">
      <t>キオン</t>
    </rPh>
    <rPh sb="5" eb="7">
      <t>ナンド</t>
    </rPh>
    <phoneticPr fontId="2"/>
  </si>
  <si>
    <t>気温がいちばん高いのは何時ですか。</t>
    <rPh sb="0" eb="2">
      <t>キオン</t>
    </rPh>
    <rPh sb="7" eb="8">
      <t>タカ</t>
    </rPh>
    <rPh sb="11" eb="13">
      <t>ナンジ</t>
    </rPh>
    <phoneticPr fontId="2"/>
  </si>
  <si>
    <t>それは何度ですか。</t>
    <rPh sb="3" eb="5">
      <t>ナンド</t>
    </rPh>
    <phoneticPr fontId="2"/>
  </si>
  <si>
    <t>時から</t>
    <rPh sb="0" eb="1">
      <t>ジ</t>
    </rPh>
    <phoneticPr fontId="2"/>
  </si>
  <si>
    <t>時までの間に，気温は何度上がりましたか。</t>
    <rPh sb="0" eb="1">
      <t>ジ</t>
    </rPh>
    <rPh sb="4" eb="5">
      <t>アイダ</t>
    </rPh>
    <rPh sb="7" eb="9">
      <t>キオン</t>
    </rPh>
    <rPh sb="10" eb="12">
      <t>ナンド</t>
    </rPh>
    <rPh sb="12" eb="13">
      <t>ア</t>
    </rPh>
    <phoneticPr fontId="2"/>
  </si>
  <si>
    <t>気温の上がり方がいちばん大きかったのは,何時と何時の間ですか。</t>
    <rPh sb="0" eb="2">
      <t>キオン</t>
    </rPh>
    <rPh sb="3" eb="4">
      <t>ア</t>
    </rPh>
    <rPh sb="6" eb="7">
      <t>カタ</t>
    </rPh>
    <rPh sb="12" eb="13">
      <t>オオ</t>
    </rPh>
    <rPh sb="20" eb="22">
      <t>ナンジ</t>
    </rPh>
    <rPh sb="23" eb="25">
      <t>ナンジ</t>
    </rPh>
    <rPh sb="26" eb="27">
      <t>アイダ</t>
    </rPh>
    <phoneticPr fontId="2"/>
  </si>
  <si>
    <t>気温の下がり方がいちばん大きかったのは,何時と何時の間ですか。</t>
    <rPh sb="0" eb="2">
      <t>キオン</t>
    </rPh>
    <rPh sb="3" eb="4">
      <t>シタ</t>
    </rPh>
    <rPh sb="6" eb="7">
      <t>カタ</t>
    </rPh>
    <rPh sb="12" eb="13">
      <t>オオ</t>
    </rPh>
    <rPh sb="20" eb="22">
      <t>ナンジ</t>
    </rPh>
    <rPh sb="23" eb="25">
      <t>ナンジ</t>
    </rPh>
    <rPh sb="26" eb="27">
      <t>アイダ</t>
    </rPh>
    <phoneticPr fontId="2"/>
  </si>
  <si>
    <t>度</t>
    <rPh sb="0" eb="1">
      <t>ド</t>
    </rPh>
    <phoneticPr fontId="2"/>
  </si>
  <si>
    <t>時</t>
    <rPh sb="0" eb="1">
      <t>ジ</t>
    </rPh>
    <phoneticPr fontId="2"/>
  </si>
  <si>
    <t>午後3時と4時の間</t>
    <rPh sb="0" eb="2">
      <t>ゴゴ</t>
    </rPh>
    <rPh sb="3" eb="4">
      <t>ジ</t>
    </rPh>
    <rPh sb="6" eb="7">
      <t>ジ</t>
    </rPh>
    <rPh sb="8" eb="9">
      <t>アイダ</t>
    </rPh>
    <phoneticPr fontId="2"/>
  </si>
  <si>
    <t>折れ線グラフ②</t>
    <rPh sb="0" eb="1">
      <t>オ</t>
    </rPh>
    <rPh sb="2" eb="3">
      <t>セン</t>
    </rPh>
    <phoneticPr fontId="2"/>
  </si>
  <si>
    <t>◆</t>
    <phoneticPr fontId="2"/>
  </si>
  <si>
    <t>下の折れ線グラフを見て答えましょう。</t>
    <rPh sb="0" eb="1">
      <t>シタ</t>
    </rPh>
    <rPh sb="2" eb="3">
      <t>オ</t>
    </rPh>
    <rPh sb="4" eb="5">
      <t>セン</t>
    </rPh>
    <rPh sb="9" eb="10">
      <t>ミ</t>
    </rPh>
    <rPh sb="11" eb="12">
      <t>コタ</t>
    </rPh>
    <phoneticPr fontId="2"/>
  </si>
  <si>
    <t>年令</t>
    <rPh sb="0" eb="1">
      <t>ネン</t>
    </rPh>
    <rPh sb="1" eb="2">
      <t>レイ</t>
    </rPh>
    <phoneticPr fontId="2"/>
  </si>
  <si>
    <t>体重</t>
    <rPh sb="0" eb="2">
      <t>タイジュウ</t>
    </rPh>
    <phoneticPr fontId="2"/>
  </si>
  <si>
    <t>才のときの体重は何kgですか。</t>
    <rPh sb="0" eb="1">
      <t>サイ</t>
    </rPh>
    <rPh sb="5" eb="7">
      <t>タイジュウ</t>
    </rPh>
    <rPh sb="8" eb="9">
      <t>ナニ</t>
    </rPh>
    <phoneticPr fontId="2"/>
  </si>
  <si>
    <t>　</t>
    <phoneticPr fontId="2"/>
  </si>
  <si>
    <t>③</t>
    <phoneticPr fontId="2"/>
  </si>
  <si>
    <t>はじめて50kgをこえたのは，何才ですか。</t>
    <rPh sb="15" eb="17">
      <t>ナンサイ</t>
    </rPh>
    <phoneticPr fontId="2"/>
  </si>
  <si>
    <t>④</t>
    <phoneticPr fontId="2"/>
  </si>
  <si>
    <t>才から</t>
    <rPh sb="0" eb="1">
      <t>サイ</t>
    </rPh>
    <phoneticPr fontId="2"/>
  </si>
  <si>
    <t>才までの間に何kg体重がふえましたか。</t>
    <rPh sb="0" eb="1">
      <t>サイ</t>
    </rPh>
    <rPh sb="4" eb="5">
      <t>アイダ</t>
    </rPh>
    <rPh sb="6" eb="7">
      <t>ナン</t>
    </rPh>
    <rPh sb="9" eb="11">
      <t>タイジュウ</t>
    </rPh>
    <phoneticPr fontId="2"/>
  </si>
  <si>
    <t>⑤</t>
    <phoneticPr fontId="2"/>
  </si>
  <si>
    <t>体重の上がり方がいちばん大きかったのは,何才と何才の間ですか。</t>
    <rPh sb="0" eb="2">
      <t>タイジュウ</t>
    </rPh>
    <rPh sb="3" eb="4">
      <t>ア</t>
    </rPh>
    <rPh sb="6" eb="7">
      <t>カタ</t>
    </rPh>
    <rPh sb="12" eb="13">
      <t>オオ</t>
    </rPh>
    <rPh sb="20" eb="21">
      <t>ナン</t>
    </rPh>
    <rPh sb="21" eb="22">
      <t>サイ</t>
    </rPh>
    <rPh sb="23" eb="24">
      <t>ナン</t>
    </rPh>
    <rPh sb="24" eb="25">
      <t>サイ</t>
    </rPh>
    <rPh sb="26" eb="27">
      <t>アイダ</t>
    </rPh>
    <phoneticPr fontId="2"/>
  </si>
  <si>
    <t>⑥</t>
    <phoneticPr fontId="2"/>
  </si>
  <si>
    <t>体重が変わらなかったのは，何才と何才の間ですか。</t>
    <rPh sb="0" eb="2">
      <t>タイジュウ</t>
    </rPh>
    <rPh sb="3" eb="4">
      <t>カ</t>
    </rPh>
    <rPh sb="13" eb="15">
      <t>ナンサイ</t>
    </rPh>
    <rPh sb="16" eb="17">
      <t>ナン</t>
    </rPh>
    <rPh sb="17" eb="18">
      <t>サイ</t>
    </rPh>
    <rPh sb="19" eb="20">
      <t>アイダ</t>
    </rPh>
    <phoneticPr fontId="2"/>
  </si>
  <si>
    <t>そのときの体重は何kgですか。</t>
    <rPh sb="5" eb="7">
      <t>タイジュウ</t>
    </rPh>
    <rPh sb="8" eb="9">
      <t>ナン</t>
    </rPh>
    <phoneticPr fontId="2"/>
  </si>
  <si>
    <t>年令（年）</t>
    <rPh sb="0" eb="2">
      <t>ネンレイ</t>
    </rPh>
    <rPh sb="3" eb="4">
      <t>トシ</t>
    </rPh>
    <phoneticPr fontId="2"/>
  </si>
  <si>
    <t>13才</t>
    <rPh sb="2" eb="3">
      <t>サイ</t>
    </rPh>
    <phoneticPr fontId="2"/>
  </si>
  <si>
    <t>13才と14才の間</t>
    <rPh sb="2" eb="3">
      <t>サイ</t>
    </rPh>
    <rPh sb="6" eb="7">
      <t>サイ</t>
    </rPh>
    <rPh sb="8" eb="9">
      <t>アイダ</t>
    </rPh>
    <phoneticPr fontId="2"/>
  </si>
  <si>
    <t>15才と16才の間</t>
    <rPh sb="2" eb="3">
      <t>サイ</t>
    </rPh>
    <rPh sb="6" eb="7">
      <t>サイ</t>
    </rPh>
    <rPh sb="8" eb="9">
      <t>アイダ</t>
    </rPh>
    <phoneticPr fontId="2"/>
  </si>
  <si>
    <t>①</t>
    <phoneticPr fontId="2"/>
  </si>
  <si>
    <t>②</t>
    <phoneticPr fontId="2"/>
  </si>
  <si>
    <t>　</t>
    <phoneticPr fontId="2"/>
  </si>
  <si>
    <t>　</t>
    <phoneticPr fontId="2"/>
  </si>
  <si>
    <t>　</t>
    <phoneticPr fontId="2"/>
  </si>
  <si>
    <t>たてのじく</t>
    <phoneticPr fontId="2"/>
  </si>
  <si>
    <t>④</t>
    <phoneticPr fontId="2"/>
  </si>
  <si>
    <t>⑤</t>
    <phoneticPr fontId="2"/>
  </si>
  <si>
    <t>⑥</t>
    <phoneticPr fontId="2"/>
  </si>
  <si>
    <t>　</t>
    <phoneticPr fontId="2"/>
  </si>
  <si>
    <t>③</t>
    <phoneticPr fontId="2"/>
  </si>
  <si>
    <t>⑥</t>
    <phoneticPr fontId="2"/>
  </si>
  <si>
    <t>たてのじく</t>
    <phoneticPr fontId="2"/>
  </si>
  <si>
    <t>kg</t>
    <phoneticPr fontId="2"/>
  </si>
  <si>
    <t>④</t>
    <phoneticPr fontId="2"/>
  </si>
  <si>
    <t>kg</t>
    <phoneticPr fontId="2"/>
  </si>
  <si>
    <t>⑥</t>
    <phoneticPr fontId="2"/>
  </si>
  <si>
    <t>午前11時と午後0時の間</t>
    <rPh sb="0" eb="2">
      <t>ゴゼン</t>
    </rPh>
    <rPh sb="4" eb="5">
      <t>ジ</t>
    </rPh>
    <rPh sb="6" eb="8">
      <t>ゴゴ</t>
    </rPh>
    <rPh sb="9" eb="10">
      <t>ジ</t>
    </rPh>
    <rPh sb="11" eb="12">
      <t>アイダ</t>
    </rPh>
    <phoneticPr fontId="2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</si>
</sst>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i/>
      <sz val="14"/>
      <name val="ＭＳ 明朝"/>
      <family val="1"/>
      <charset val="128"/>
    </font>
    <font>
      <i/>
      <sz val="14"/>
      <color indexed="10"/>
      <name val="ＭＳ 明朝"/>
      <family val="1"/>
      <charset val="128"/>
    </font>
    <font>
      <b/>
      <i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8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0" xfId="1" applyFont="1">
      <alignment vertical="center"/>
    </xf>
    <xf numFmtId="0" fontId="4" fillId="0" borderId="1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1" quotePrefix="1" applyFo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7" fillId="0" borderId="3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1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" fillId="2" borderId="5" xfId="1" applyFont="1" applyFill="1" applyBorder="1" applyAlignment="1">
      <alignment horizontal="right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1" fillId="0" borderId="0" xfId="1" applyNumberFormat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0" xfId="1" applyNumberFormat="1" applyBorder="1" applyAlignment="1">
      <alignment horizontal="center" vertical="center"/>
    </xf>
    <xf numFmtId="176" fontId="1" fillId="0" borderId="0" xfId="1" applyNumberForma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0" xfId="1" quotePrefix="1" applyFont="1" applyBorder="1">
      <alignment vertical="center"/>
    </xf>
    <xf numFmtId="0" fontId="8" fillId="0" borderId="0" xfId="1" applyFont="1">
      <alignment vertical="center"/>
    </xf>
    <xf numFmtId="176" fontId="7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Border="1" applyAlignment="1">
      <alignment vertical="center"/>
    </xf>
    <xf numFmtId="177" fontId="1" fillId="0" borderId="0" xfId="1" applyNumberForma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気温調べ</a:t>
            </a:r>
          </a:p>
        </c:rich>
      </c:tx>
      <c:layout>
        <c:manualLayout>
          <c:xMode val="edge"/>
          <c:yMode val="edge"/>
          <c:x val="0.44570502431118314"/>
          <c:y val="4.1533881747209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21069692058348"/>
          <c:y val="0.19488848294054972"/>
          <c:w val="0.85089141004862257"/>
          <c:h val="0.5782756624957297"/>
        </c:manualLayout>
      </c:layout>
      <c:lineChart>
        <c:grouping val="standard"/>
        <c:ser>
          <c:idx val="0"/>
          <c:order val="0"/>
          <c:tx>
            <c:strRef>
              <c:f>折れ線グラフ１!$AL$4:$AW$4</c:f>
              <c:strCache>
                <c:ptCount val="1"/>
                <c:pt idx="0">
                  <c:v>気温 7 8 9 11 11 14 15 16 14 11 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折れ線グラフ１!$AM$3:$AW$3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折れ線グラフ１!$AM$4:$AX$4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</c:numCache>
            </c:numRef>
          </c:val>
        </c:ser>
        <c:marker val="1"/>
        <c:axId val="165096832"/>
        <c:axId val="171817216"/>
      </c:lineChart>
      <c:catAx>
        <c:axId val="1650968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1085899513776336"/>
              <c:y val="0.86901092634986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817216"/>
        <c:crosses val="autoZero"/>
        <c:lblAlgn val="ctr"/>
        <c:lblOffset val="100"/>
        <c:tickLblSkip val="1"/>
        <c:tickMarkSkip val="1"/>
      </c:catAx>
      <c:valAx>
        <c:axId val="171817216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（度）</a:t>
                </a:r>
              </a:p>
            </c:rich>
          </c:tx>
          <c:layout>
            <c:manualLayout>
              <c:xMode val="edge"/>
              <c:yMode val="edge"/>
              <c:x val="3.7277147487844407E-2"/>
              <c:y val="9.2651757188498399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096832"/>
        <c:crosses val="autoZero"/>
        <c:crossBetween val="midCat"/>
        <c:majorUnit val="5"/>
        <c:minorUnit val="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気温調べ</a:t>
            </a:r>
          </a:p>
        </c:rich>
      </c:tx>
      <c:layout>
        <c:manualLayout>
          <c:xMode val="edge"/>
          <c:yMode val="edge"/>
          <c:x val="0.44498441733555522"/>
          <c:y val="4.14012738853503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03253633276497"/>
          <c:y val="0.19426751592356686"/>
          <c:w val="0.85113403104462337"/>
          <c:h val="0.57961783439490455"/>
        </c:manualLayout>
      </c:layout>
      <c:lineChart>
        <c:grouping val="standard"/>
        <c:ser>
          <c:idx val="0"/>
          <c:order val="0"/>
          <c:tx>
            <c:strRef>
              <c:f>折れ線グラフ１!$AL$4:$AW$4</c:f>
              <c:strCache>
                <c:ptCount val="1"/>
                <c:pt idx="0">
                  <c:v>気温 7 8 9 11 11 14 15 16 14 11 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折れ線グラフ１!$AM$3:$AW$3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折れ線グラフ１!$AM$4:$AX$4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</c:numCache>
            </c:numRef>
          </c:val>
        </c:ser>
        <c:marker val="1"/>
        <c:axId val="171915136"/>
        <c:axId val="171929984"/>
      </c:lineChart>
      <c:catAx>
        <c:axId val="1719151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1262276383464991"/>
              <c:y val="0.869426751592356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929984"/>
        <c:crosses val="autoZero"/>
        <c:lblAlgn val="ctr"/>
        <c:lblOffset val="100"/>
        <c:tickLblSkip val="1"/>
        <c:tickMarkSkip val="1"/>
      </c:catAx>
      <c:valAx>
        <c:axId val="171929984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（度）</a:t>
                </a:r>
              </a:p>
            </c:rich>
          </c:tx>
          <c:layout>
            <c:manualLayout>
              <c:xMode val="edge"/>
              <c:yMode val="edge"/>
              <c:x val="3.883513753026429E-2"/>
              <c:y val="9.235668789808916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915136"/>
        <c:crosses val="autoZero"/>
        <c:crossBetween val="midCat"/>
        <c:majorUnit val="5"/>
        <c:minorUnit val="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体重調べ</a:t>
            </a:r>
          </a:p>
        </c:rich>
      </c:tx>
      <c:layout>
        <c:manualLayout>
          <c:xMode val="edge"/>
          <c:yMode val="edge"/>
          <c:x val="0.39059967585089139"/>
          <c:y val="6.0702875399361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21069692058348"/>
          <c:y val="0.19488848294054972"/>
          <c:w val="0.85089141004862257"/>
          <c:h val="0.5782756624957297"/>
        </c:manualLayout>
      </c:layout>
      <c:lineChart>
        <c:grouping val="standard"/>
        <c:ser>
          <c:idx val="0"/>
          <c:order val="0"/>
          <c:tx>
            <c:strRef>
              <c:f>折れ線グラフ２!$AL$4:$AW$4</c:f>
              <c:strCache>
                <c:ptCount val="1"/>
                <c:pt idx="0">
                  <c:v>体重 28 32 34 38 36 40 48 51 61 68 68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折れ線グラフ２!$AM$3:$AW$3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折れ線グラフ２!$AM$4:$AX$4</c:f>
              <c:numCache>
                <c:formatCode>General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34</c:v>
                </c:pt>
                <c:pt idx="3">
                  <c:v>38</c:v>
                </c:pt>
                <c:pt idx="4">
                  <c:v>36</c:v>
                </c:pt>
                <c:pt idx="5">
                  <c:v>40</c:v>
                </c:pt>
                <c:pt idx="6">
                  <c:v>48</c:v>
                </c:pt>
                <c:pt idx="7">
                  <c:v>51</c:v>
                </c:pt>
                <c:pt idx="8">
                  <c:v>61</c:v>
                </c:pt>
                <c:pt idx="9">
                  <c:v>68</c:v>
                </c:pt>
                <c:pt idx="10">
                  <c:v>68</c:v>
                </c:pt>
              </c:numCache>
            </c:numRef>
          </c:val>
        </c:ser>
        <c:marker val="1"/>
        <c:axId val="171941888"/>
        <c:axId val="171944192"/>
      </c:lineChart>
      <c:catAx>
        <c:axId val="1719418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（才）</a:t>
                </a:r>
              </a:p>
            </c:rich>
          </c:tx>
          <c:layout>
            <c:manualLayout>
              <c:xMode val="edge"/>
              <c:yMode val="edge"/>
              <c:x val="0.91085899513776336"/>
              <c:y val="0.86901092634986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944192"/>
        <c:crosses val="autoZero"/>
        <c:lblAlgn val="ctr"/>
        <c:lblOffset val="100"/>
        <c:tickLblSkip val="1"/>
        <c:tickMarkSkip val="1"/>
      </c:catAx>
      <c:valAx>
        <c:axId val="171944192"/>
        <c:scaling>
          <c:orientation val="minMax"/>
          <c:min val="20"/>
        </c:scaling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（kg）</a:t>
                </a:r>
              </a:p>
            </c:rich>
          </c:tx>
          <c:layout>
            <c:manualLayout>
              <c:xMode val="edge"/>
              <c:yMode val="edge"/>
              <c:x val="5.9967585089141004E-2"/>
              <c:y val="8.306709265175718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941888"/>
        <c:crosses val="autoZero"/>
        <c:crossBetween val="midCat"/>
        <c:majorUnit val="10"/>
        <c:minorUnit val="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体重調べ</a:t>
            </a:r>
          </a:p>
        </c:rich>
      </c:tx>
      <c:layout>
        <c:manualLayout>
          <c:xMode val="edge"/>
          <c:yMode val="edge"/>
          <c:x val="0.38996814718548528"/>
          <c:y val="6.18892508143322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03253633276497"/>
          <c:y val="0.1986973844306425"/>
          <c:w val="0.85113403104462337"/>
          <c:h val="0.57003347992397435"/>
        </c:manualLayout>
      </c:layout>
      <c:lineChart>
        <c:grouping val="standard"/>
        <c:ser>
          <c:idx val="0"/>
          <c:order val="0"/>
          <c:tx>
            <c:strRef>
              <c:f>折れ線グラフ２!$AL$4:$AW$4</c:f>
              <c:strCache>
                <c:ptCount val="1"/>
                <c:pt idx="0">
                  <c:v>体重 28 32 34 38 36 40 48 51 61 68 68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折れ線グラフ２!$AM$3:$AW$3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折れ線グラフ２!$AM$4:$AX$4</c:f>
              <c:numCache>
                <c:formatCode>General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34</c:v>
                </c:pt>
                <c:pt idx="3">
                  <c:v>38</c:v>
                </c:pt>
                <c:pt idx="4">
                  <c:v>36</c:v>
                </c:pt>
                <c:pt idx="5">
                  <c:v>40</c:v>
                </c:pt>
                <c:pt idx="6">
                  <c:v>48</c:v>
                </c:pt>
                <c:pt idx="7">
                  <c:v>51</c:v>
                </c:pt>
                <c:pt idx="8">
                  <c:v>61</c:v>
                </c:pt>
                <c:pt idx="9">
                  <c:v>68</c:v>
                </c:pt>
                <c:pt idx="10">
                  <c:v>68</c:v>
                </c:pt>
              </c:numCache>
            </c:numRef>
          </c:val>
        </c:ser>
        <c:marker val="1"/>
        <c:axId val="177952256"/>
        <c:axId val="177958912"/>
      </c:lineChart>
      <c:catAx>
        <c:axId val="1779522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（才）</a:t>
                </a:r>
              </a:p>
            </c:rich>
          </c:tx>
          <c:layout>
            <c:manualLayout>
              <c:xMode val="edge"/>
              <c:yMode val="edge"/>
              <c:x val="0.91262288815839765"/>
              <c:y val="0.86645087930783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58912"/>
        <c:crosses val="autoZero"/>
        <c:lblAlgn val="ctr"/>
        <c:lblOffset val="100"/>
        <c:tickLblSkip val="1"/>
        <c:tickMarkSkip val="1"/>
      </c:catAx>
      <c:valAx>
        <c:axId val="177958912"/>
        <c:scaling>
          <c:orientation val="minMax"/>
          <c:min val="20"/>
        </c:scaling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（kg）</a:t>
                </a:r>
              </a:p>
            </c:rich>
          </c:tx>
          <c:layout>
            <c:manualLayout>
              <c:xMode val="edge"/>
              <c:yMode val="edge"/>
              <c:x val="5.9870550161812294E-2"/>
              <c:y val="8.7947882736156349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52256"/>
        <c:crosses val="autoZero"/>
        <c:crossBetween val="midCat"/>
        <c:majorUnit val="10"/>
        <c:minorUnit val="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285750</xdr:rowOff>
    </xdr:from>
    <xdr:to>
      <xdr:col>36</xdr:col>
      <xdr:colOff>133350</xdr:colOff>
      <xdr:row>12</xdr:row>
      <xdr:rowOff>38100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10</xdr:row>
      <xdr:rowOff>276225</xdr:rowOff>
    </xdr:from>
    <xdr:to>
      <xdr:col>9</xdr:col>
      <xdr:colOff>123825</xdr:colOff>
      <xdr:row>11</xdr:row>
      <xdr:rowOff>161925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00125" y="3486150"/>
          <a:ext cx="561975" cy="2095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午前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36</xdr:col>
      <xdr:colOff>66675</xdr:colOff>
      <xdr:row>40</xdr:row>
      <xdr:rowOff>85725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0.46484</cdr:x>
      <cdr:y>0.86959</cdr:y>
    </cdr:from>
    <cdr:to>
      <cdr:x>0.56863</cdr:x>
      <cdr:y>0.93954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5425" y="2603271"/>
          <a:ext cx="600837" cy="2099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FF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午後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0.46556</cdr:x>
      <cdr:y>0.87035</cdr:y>
    </cdr:from>
    <cdr:to>
      <cdr:x>0.56863</cdr:x>
      <cdr:y>0.93983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9890" y="2613120"/>
          <a:ext cx="601825" cy="2091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FF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午後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285750</xdr:rowOff>
    </xdr:from>
    <xdr:to>
      <xdr:col>36</xdr:col>
      <xdr:colOff>133350</xdr:colOff>
      <xdr:row>12</xdr:row>
      <xdr:rowOff>38100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32</xdr:row>
      <xdr:rowOff>9525</xdr:rowOff>
    </xdr:from>
    <xdr:to>
      <xdr:col>36</xdr:col>
      <xdr:colOff>123825</xdr:colOff>
      <xdr:row>41</xdr:row>
      <xdr:rowOff>28575</xdr:rowOff>
    </xdr:to>
    <xdr:graphicFrame macro="">
      <xdr:nvGraphicFramePr>
        <xdr:cNvPr id="4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X59"/>
  <sheetViews>
    <sheetView tabSelected="1" topLeftCell="A31" workbookViewId="0">
      <selection activeCell="AT42" sqref="AT42"/>
    </sheetView>
  </sheetViews>
  <sheetFormatPr defaultColWidth="11" defaultRowHeight="24.95" customHeight="1"/>
  <cols>
    <col min="1" max="36" width="2.125" style="1" customWidth="1"/>
    <col min="37" max="37" width="5.625" style="1" customWidth="1"/>
    <col min="38" max="38" width="11" style="1" customWidth="1"/>
    <col min="39" max="50" width="3.5" style="1" customWidth="1"/>
    <col min="51" max="16384" width="11" style="1"/>
  </cols>
  <sheetData>
    <row r="1" spans="1:50" ht="24.95" customHeight="1">
      <c r="D1" s="26" t="s">
        <v>10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AG1" s="4" t="s">
        <v>0</v>
      </c>
      <c r="AH1" s="4"/>
      <c r="AI1" s="52">
        <v>1</v>
      </c>
      <c r="AJ1" s="53"/>
    </row>
    <row r="2" spans="1:50" ht="24.95" customHeight="1">
      <c r="K2" s="54" t="s">
        <v>1</v>
      </c>
      <c r="L2" s="54"/>
      <c r="M2" s="5" t="s">
        <v>2</v>
      </c>
      <c r="O2" s="5" t="s">
        <v>3</v>
      </c>
      <c r="Q2" s="6" t="s">
        <v>4</v>
      </c>
      <c r="R2" s="4"/>
      <c r="S2" s="4"/>
      <c r="T2" s="4"/>
      <c r="U2" s="7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0" ht="24.95" customHeight="1">
      <c r="A3" s="22" t="s">
        <v>28</v>
      </c>
      <c r="B3" s="9"/>
      <c r="C3" s="23" t="s">
        <v>11</v>
      </c>
      <c r="AL3" s="27" t="s">
        <v>12</v>
      </c>
      <c r="AM3" s="28">
        <v>7</v>
      </c>
      <c r="AN3" s="29">
        <v>8</v>
      </c>
      <c r="AO3" s="30">
        <v>9</v>
      </c>
      <c r="AP3" s="30">
        <v>10</v>
      </c>
      <c r="AQ3" s="30">
        <v>11</v>
      </c>
      <c r="AR3" s="29">
        <v>0</v>
      </c>
      <c r="AS3" s="30">
        <v>1</v>
      </c>
      <c r="AT3" s="30">
        <v>2</v>
      </c>
      <c r="AU3" s="30">
        <v>3</v>
      </c>
      <c r="AV3" s="30">
        <v>4</v>
      </c>
      <c r="AW3" s="30">
        <v>5</v>
      </c>
      <c r="AX3" s="3"/>
    </row>
    <row r="4" spans="1:50" ht="26.1" customHeight="1">
      <c r="A4" s="5"/>
      <c r="C4" s="9"/>
      <c r="D4" s="10"/>
      <c r="E4" s="31"/>
      <c r="F4" s="10"/>
      <c r="G4" s="32"/>
      <c r="H4" s="32"/>
      <c r="I4" s="10"/>
      <c r="J4" s="10"/>
      <c r="K4" s="9"/>
      <c r="L4" s="9"/>
      <c r="M4" s="9"/>
      <c r="N4" s="9"/>
      <c r="O4" s="9"/>
      <c r="P4" s="9"/>
      <c r="Q4" s="9"/>
      <c r="AL4" s="27" t="s">
        <v>13</v>
      </c>
      <c r="AM4" s="28">
        <f ca="1">AN4-1</f>
        <v>7</v>
      </c>
      <c r="AN4" s="28">
        <f ca="1">INT(RAND()*8+1)</f>
        <v>8</v>
      </c>
      <c r="AO4" s="30">
        <f ca="1">AN4+1</f>
        <v>9</v>
      </c>
      <c r="AP4" s="30">
        <f ca="1">AO4+2</f>
        <v>11</v>
      </c>
      <c r="AQ4" s="30">
        <f ca="1">AP4</f>
        <v>11</v>
      </c>
      <c r="AR4" s="30">
        <f ca="1">AQ4+3</f>
        <v>14</v>
      </c>
      <c r="AS4" s="30">
        <f ca="1">AR4+1</f>
        <v>15</v>
      </c>
      <c r="AT4" s="30">
        <f ca="1">AS4+1</f>
        <v>16</v>
      </c>
      <c r="AU4" s="30">
        <f ca="1">AT4-2</f>
        <v>14</v>
      </c>
      <c r="AV4" s="30">
        <f ca="1">AU4-3</f>
        <v>11</v>
      </c>
      <c r="AW4" s="30">
        <f ca="1">AV4-2</f>
        <v>9</v>
      </c>
    </row>
    <row r="5" spans="1:50" ht="26.1" customHeight="1"/>
    <row r="6" spans="1:50" ht="26.1" customHeight="1">
      <c r="AM6" s="5" t="s">
        <v>52</v>
      </c>
    </row>
    <row r="7" spans="1:50" ht="26.1" customHeight="1">
      <c r="A7" s="17"/>
      <c r="D7" s="33"/>
      <c r="E7" s="33"/>
      <c r="F7" s="33"/>
      <c r="G7" s="5"/>
      <c r="I7" s="9"/>
      <c r="J7" s="9"/>
      <c r="K7" s="9"/>
      <c r="L7" s="5"/>
    </row>
    <row r="8" spans="1:50" ht="26.1" customHeight="1"/>
    <row r="9" spans="1:50" ht="26.1" customHeight="1"/>
    <row r="10" spans="1:50" ht="26.1" customHeight="1">
      <c r="A10" s="17"/>
      <c r="D10" s="33"/>
      <c r="E10" s="33"/>
      <c r="F10" s="33"/>
      <c r="G10" s="5"/>
    </row>
    <row r="11" spans="1:50" ht="26.1" customHeight="1"/>
    <row r="12" spans="1:50" ht="26.1" customHeight="1"/>
    <row r="13" spans="1:50" ht="26.1" customHeight="1">
      <c r="A13" s="5" t="s">
        <v>8</v>
      </c>
      <c r="C13" s="10" t="s">
        <v>14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50" ht="30" customHeight="1">
      <c r="C14" s="5" t="s">
        <v>15</v>
      </c>
      <c r="H14" s="49"/>
      <c r="I14" s="50"/>
      <c r="J14" s="50"/>
      <c r="K14" s="50"/>
      <c r="L14" s="50"/>
      <c r="M14" s="50"/>
      <c r="N14" s="50"/>
      <c r="O14" s="50"/>
      <c r="P14" s="51"/>
      <c r="T14" s="5" t="s">
        <v>53</v>
      </c>
      <c r="AA14" s="49"/>
      <c r="AB14" s="50"/>
      <c r="AC14" s="50"/>
      <c r="AD14" s="50"/>
      <c r="AE14" s="50"/>
      <c r="AF14" s="50"/>
      <c r="AG14" s="50"/>
      <c r="AH14" s="50"/>
      <c r="AI14" s="51"/>
    </row>
    <row r="15" spans="1:50" ht="26.1" customHeight="1"/>
    <row r="16" spans="1:50" ht="30" customHeight="1">
      <c r="A16" s="24" t="s">
        <v>49</v>
      </c>
      <c r="B16" s="8"/>
      <c r="C16" s="24" t="s">
        <v>16</v>
      </c>
      <c r="D16" s="34"/>
      <c r="E16" s="35"/>
      <c r="F16" s="44">
        <f ca="1">INT(RAND()*(12-8)+8)</f>
        <v>9</v>
      </c>
      <c r="G16" s="44"/>
      <c r="H16" s="34" t="s">
        <v>17</v>
      </c>
      <c r="I16" s="36"/>
      <c r="J16" s="36"/>
      <c r="K16" s="2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9"/>
      <c r="AB16" s="50"/>
      <c r="AC16" s="50"/>
      <c r="AD16" s="50"/>
      <c r="AE16" s="50"/>
      <c r="AF16" s="50"/>
      <c r="AG16" s="50"/>
      <c r="AH16" s="50"/>
      <c r="AI16" s="51"/>
      <c r="AJ16" s="8"/>
      <c r="AK16" s="8"/>
    </row>
    <row r="17" spans="1:37" ht="26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4" t="s">
        <v>33</v>
      </c>
      <c r="P17" s="24" t="s">
        <v>33</v>
      </c>
      <c r="Q17" s="24" t="s">
        <v>33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30" customHeight="1">
      <c r="A18" s="24" t="s">
        <v>34</v>
      </c>
      <c r="B18" s="8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8"/>
      <c r="T18" s="8"/>
      <c r="U18" s="8"/>
      <c r="V18" s="8"/>
      <c r="W18" s="8"/>
      <c r="X18" s="8"/>
      <c r="Y18" s="8"/>
      <c r="Z18" s="8"/>
      <c r="AA18" s="49"/>
      <c r="AB18" s="50"/>
      <c r="AC18" s="50"/>
      <c r="AD18" s="50"/>
      <c r="AE18" s="50"/>
      <c r="AF18" s="50"/>
      <c r="AG18" s="50"/>
      <c r="AH18" s="50"/>
      <c r="AI18" s="51"/>
      <c r="AJ18" s="8"/>
      <c r="AK18" s="8"/>
    </row>
    <row r="19" spans="1:37" ht="6" customHeight="1">
      <c r="A19" s="24"/>
      <c r="B19" s="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8"/>
      <c r="T19" s="8"/>
      <c r="U19" s="8"/>
      <c r="V19" s="8"/>
      <c r="W19" s="8"/>
      <c r="X19" s="8"/>
      <c r="Y19" s="8"/>
      <c r="Z19" s="8"/>
      <c r="AA19" s="25"/>
      <c r="AB19" s="25"/>
      <c r="AC19" s="25"/>
      <c r="AD19" s="25"/>
      <c r="AE19" s="25"/>
      <c r="AF19" s="37"/>
      <c r="AG19" s="11"/>
      <c r="AH19" s="11"/>
      <c r="AI19" s="11"/>
      <c r="AJ19" s="8"/>
      <c r="AK19" s="8"/>
    </row>
    <row r="20" spans="1:37" ht="30" customHeight="1">
      <c r="A20" s="38"/>
      <c r="B20" s="8"/>
      <c r="C20" s="24" t="s">
        <v>19</v>
      </c>
      <c r="D20" s="34"/>
      <c r="E20" s="8"/>
      <c r="F20" s="8"/>
      <c r="G20" s="8"/>
      <c r="H20" s="36"/>
      <c r="I20" s="36"/>
      <c r="J20" s="36"/>
      <c r="K20" s="2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8"/>
      <c r="Y20" s="8"/>
      <c r="Z20" s="8"/>
      <c r="AA20" s="49"/>
      <c r="AB20" s="50"/>
      <c r="AC20" s="50"/>
      <c r="AD20" s="50"/>
      <c r="AE20" s="50"/>
      <c r="AF20" s="50"/>
      <c r="AG20" s="50"/>
      <c r="AH20" s="50"/>
      <c r="AI20" s="51"/>
      <c r="AJ20" s="8"/>
      <c r="AK20" s="8"/>
    </row>
    <row r="21" spans="1:37" ht="26.1" customHeight="1">
      <c r="A21" s="38"/>
      <c r="B21" s="8"/>
      <c r="C21" s="8"/>
      <c r="D21" s="34"/>
      <c r="E21" s="8"/>
      <c r="F21" s="8"/>
      <c r="G21" s="8"/>
      <c r="H21" s="36"/>
      <c r="I21" s="36"/>
      <c r="J21" s="36"/>
      <c r="K21" s="2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6.1" customHeight="1">
      <c r="A22" s="24" t="s">
        <v>36</v>
      </c>
      <c r="B22" s="8"/>
      <c r="C22" s="24" t="s">
        <v>16</v>
      </c>
      <c r="D22" s="8"/>
      <c r="E22" s="8"/>
      <c r="F22" s="48">
        <v>9</v>
      </c>
      <c r="G22" s="48"/>
      <c r="H22" s="24" t="s">
        <v>20</v>
      </c>
      <c r="I22" s="8"/>
      <c r="J22" s="8"/>
      <c r="K22" s="8"/>
      <c r="L22" s="48">
        <v>10</v>
      </c>
      <c r="M22" s="48"/>
      <c r="N22" s="24" t="s">
        <v>21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49"/>
      <c r="AB23" s="50"/>
      <c r="AC23" s="50"/>
      <c r="AD23" s="50"/>
      <c r="AE23" s="50"/>
      <c r="AF23" s="50"/>
      <c r="AG23" s="50"/>
      <c r="AH23" s="50"/>
      <c r="AI23" s="51"/>
      <c r="AJ23" s="8"/>
      <c r="AK23" s="8"/>
    </row>
    <row r="24" spans="1:37" ht="26.1" customHeight="1">
      <c r="A24" s="38"/>
      <c r="B24" s="8"/>
      <c r="C24" s="8"/>
      <c r="D24" s="8"/>
      <c r="E24" s="24"/>
      <c r="F24" s="24"/>
      <c r="G24" s="11"/>
      <c r="H24" s="11"/>
      <c r="I24" s="11"/>
      <c r="J24" s="24"/>
      <c r="K24" s="8"/>
      <c r="L24" s="24"/>
      <c r="M24" s="8"/>
      <c r="N24" s="8"/>
      <c r="O24" s="8"/>
      <c r="P24" s="8"/>
      <c r="Q24" s="8"/>
      <c r="R24" s="8"/>
      <c r="S24" s="24"/>
      <c r="T24" s="24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6.1" customHeight="1">
      <c r="A25" s="24" t="s">
        <v>39</v>
      </c>
      <c r="B25" s="8"/>
      <c r="C25" s="24" t="s">
        <v>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30" customHeight="1">
      <c r="A26" s="38"/>
      <c r="B26" s="8"/>
      <c r="C26" s="8"/>
      <c r="D26" s="8"/>
      <c r="E26" s="24"/>
      <c r="F26" s="8"/>
      <c r="G26" s="8"/>
      <c r="H26" s="24"/>
      <c r="I26" s="8"/>
      <c r="J26" s="8"/>
      <c r="K26" s="8"/>
      <c r="L26" s="24"/>
      <c r="M26" s="8"/>
      <c r="N26" s="49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8"/>
      <c r="AK26" s="8"/>
    </row>
    <row r="27" spans="1:37" ht="26.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6.1" customHeight="1">
      <c r="A28" s="24" t="s">
        <v>41</v>
      </c>
      <c r="B28" s="8"/>
      <c r="C28" s="24" t="s">
        <v>23</v>
      </c>
      <c r="D28" s="8"/>
      <c r="E28" s="24"/>
      <c r="F28" s="8"/>
      <c r="G28" s="11"/>
      <c r="H28" s="11"/>
      <c r="I28" s="11"/>
      <c r="J28" s="24"/>
      <c r="K28" s="8"/>
      <c r="L28" s="24"/>
      <c r="M28" s="8"/>
      <c r="N28" s="8"/>
      <c r="O28" s="8"/>
      <c r="P28" s="8"/>
      <c r="Q28" s="8"/>
      <c r="R28" s="8"/>
      <c r="S28" s="24"/>
      <c r="T28" s="24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9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J29" s="8"/>
      <c r="AK29" s="8"/>
    </row>
    <row r="30" spans="1:37" ht="24.95" customHeight="1">
      <c r="D30" s="2" t="str">
        <f>IF(D1="","",D1)</f>
        <v>折れ線グラフ①</v>
      </c>
      <c r="AG30" s="4" t="str">
        <f>IF(AG1="","",AG1)</f>
        <v>№</v>
      </c>
      <c r="AH30" s="4"/>
      <c r="AI30" s="53">
        <f>IF(AI1="","",AI1)</f>
        <v>1</v>
      </c>
      <c r="AJ30" s="53"/>
    </row>
    <row r="31" spans="1:37" ht="24.95" customHeight="1">
      <c r="E31" s="13" t="s">
        <v>5</v>
      </c>
      <c r="F31" s="9"/>
      <c r="G31" s="9"/>
      <c r="Q31" s="6" t="str">
        <f>IF(Q2="","",Q2)</f>
        <v>名前</v>
      </c>
      <c r="R31" s="4"/>
      <c r="S31" s="4"/>
      <c r="T31" s="4"/>
      <c r="U31" s="4" t="str">
        <f>IF(U2="","",U2)</f>
        <v/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3" spans="1:37" ht="26.1" customHeight="1">
      <c r="E33" s="39"/>
      <c r="G33" s="39"/>
    </row>
    <row r="34" spans="1:37" ht="26.1" customHeight="1">
      <c r="I34" s="40"/>
      <c r="J34" s="40"/>
      <c r="K34" s="40"/>
      <c r="L34" s="41"/>
      <c r="M34" s="42"/>
      <c r="N34" s="42"/>
    </row>
    <row r="35" spans="1:37" ht="26.1" customHeight="1"/>
    <row r="36" spans="1:37" ht="26.1" customHeight="1">
      <c r="D36" s="9"/>
      <c r="E36" s="9"/>
      <c r="F36" s="9"/>
      <c r="I36" s="9"/>
      <c r="J36" s="9"/>
      <c r="K36" s="9"/>
    </row>
    <row r="37" spans="1:37" ht="26.1" customHeight="1">
      <c r="I37" s="16"/>
      <c r="J37" s="16"/>
      <c r="K37" s="16"/>
    </row>
    <row r="38" spans="1:37" ht="26.1" customHeight="1"/>
    <row r="39" spans="1:37" ht="26.1" customHeight="1">
      <c r="D39" s="9"/>
      <c r="E39" s="9"/>
      <c r="F39" s="9"/>
    </row>
    <row r="40" spans="1:37" ht="25.5" customHeight="1">
      <c r="I40" s="14"/>
      <c r="J40" s="14"/>
      <c r="K40" s="16"/>
      <c r="L40" s="16"/>
      <c r="M40" s="14"/>
      <c r="N40" s="14"/>
      <c r="O40" s="14"/>
      <c r="P40" s="16"/>
      <c r="Q40" s="15"/>
      <c r="R40" s="16"/>
      <c r="S40" s="14"/>
      <c r="T40" s="16"/>
      <c r="U40" s="16"/>
      <c r="V40" s="14"/>
      <c r="W40" s="14"/>
      <c r="X40" s="14"/>
      <c r="Y40" s="14"/>
      <c r="Z40" s="14"/>
      <c r="AA40" s="14"/>
      <c r="AB40" s="14"/>
    </row>
    <row r="41" spans="1:37" ht="26.1" customHeight="1">
      <c r="A41" s="5" t="s">
        <v>48</v>
      </c>
      <c r="C41" s="10" t="s">
        <v>14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7" ht="30" customHeight="1">
      <c r="C42" s="5" t="s">
        <v>15</v>
      </c>
      <c r="H42" s="45" t="s">
        <v>12</v>
      </c>
      <c r="I42" s="46"/>
      <c r="J42" s="46"/>
      <c r="K42" s="46"/>
      <c r="L42" s="46"/>
      <c r="M42" s="46"/>
      <c r="N42" s="46"/>
      <c r="O42" s="46"/>
      <c r="P42" s="47"/>
      <c r="T42" s="5" t="s">
        <v>53</v>
      </c>
      <c r="AA42" s="45" t="s">
        <v>13</v>
      </c>
      <c r="AB42" s="46"/>
      <c r="AC42" s="46"/>
      <c r="AD42" s="46"/>
      <c r="AE42" s="46"/>
      <c r="AF42" s="46"/>
      <c r="AG42" s="46"/>
      <c r="AH42" s="46"/>
      <c r="AI42" s="47"/>
    </row>
    <row r="43" spans="1:37" ht="26.1" customHeight="1"/>
    <row r="44" spans="1:37" ht="30" customHeight="1">
      <c r="A44" s="24" t="s">
        <v>9</v>
      </c>
      <c r="B44" s="8"/>
      <c r="C44" s="24" t="s">
        <v>16</v>
      </c>
      <c r="D44" s="34"/>
      <c r="E44" s="35"/>
      <c r="F44" s="44">
        <f ca="1">F16</f>
        <v>9</v>
      </c>
      <c r="G44" s="44"/>
      <c r="H44" s="34" t="s">
        <v>17</v>
      </c>
      <c r="I44" s="36"/>
      <c r="J44" s="36"/>
      <c r="K44" s="24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45">
        <f ca="1">IF(F44=8,AN4,IF(F16=9,AO4,IF(F16=10,AP4,IF(F16=11,AQ4,""))))</f>
        <v>9</v>
      </c>
      <c r="AB44" s="46"/>
      <c r="AC44" s="46"/>
      <c r="AD44" s="46"/>
      <c r="AE44" s="46"/>
      <c r="AF44" s="21" t="s">
        <v>24</v>
      </c>
      <c r="AG44" s="21"/>
      <c r="AH44" s="21"/>
      <c r="AI44" s="20"/>
      <c r="AJ44" s="8"/>
      <c r="AK44" s="8"/>
    </row>
    <row r="45" spans="1:37" ht="26.1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4" t="s">
        <v>33</v>
      </c>
      <c r="P45" s="24" t="s">
        <v>33</v>
      </c>
      <c r="Q45" s="24" t="s">
        <v>33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30" customHeight="1">
      <c r="A46" s="24" t="s">
        <v>34</v>
      </c>
      <c r="B46" s="8"/>
      <c r="C46" s="22" t="s">
        <v>18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8"/>
      <c r="T46" s="8"/>
      <c r="U46" s="8"/>
      <c r="V46" s="8"/>
      <c r="W46" s="8"/>
      <c r="X46" s="8"/>
      <c r="Y46" s="8"/>
      <c r="Z46" s="8"/>
      <c r="AA46" s="45">
        <v>2</v>
      </c>
      <c r="AB46" s="46"/>
      <c r="AC46" s="46"/>
      <c r="AD46" s="46"/>
      <c r="AE46" s="46"/>
      <c r="AF46" s="21" t="s">
        <v>25</v>
      </c>
      <c r="AG46" s="19"/>
      <c r="AH46" s="19"/>
      <c r="AI46" s="20"/>
      <c r="AJ46" s="8"/>
      <c r="AK46" s="8"/>
    </row>
    <row r="47" spans="1:37" ht="6" customHeight="1">
      <c r="A47" s="24"/>
      <c r="B47" s="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8"/>
      <c r="T47" s="8"/>
      <c r="U47" s="8"/>
      <c r="V47" s="8"/>
      <c r="W47" s="8"/>
      <c r="X47" s="8"/>
      <c r="Y47" s="8"/>
      <c r="Z47" s="8"/>
      <c r="AA47" s="25"/>
      <c r="AB47" s="25"/>
      <c r="AC47" s="25"/>
      <c r="AD47" s="25"/>
      <c r="AE47" s="25"/>
      <c r="AF47" s="37"/>
      <c r="AG47" s="11"/>
      <c r="AH47" s="11"/>
      <c r="AI47" s="11"/>
      <c r="AJ47" s="8"/>
      <c r="AK47" s="8"/>
    </row>
    <row r="48" spans="1:37" ht="30" customHeight="1">
      <c r="A48" s="38"/>
      <c r="B48" s="8"/>
      <c r="C48" s="24" t="s">
        <v>19</v>
      </c>
      <c r="D48" s="34"/>
      <c r="E48" s="8"/>
      <c r="F48" s="8"/>
      <c r="G48" s="8"/>
      <c r="H48" s="36"/>
      <c r="I48" s="36"/>
      <c r="J48" s="36"/>
      <c r="K48" s="2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"/>
      <c r="X48" s="8"/>
      <c r="Y48" s="8"/>
      <c r="Z48" s="8"/>
      <c r="AA48" s="45">
        <f ca="1">AT4</f>
        <v>16</v>
      </c>
      <c r="AB48" s="46"/>
      <c r="AC48" s="46"/>
      <c r="AD48" s="46"/>
      <c r="AE48" s="46"/>
      <c r="AF48" s="21" t="s">
        <v>24</v>
      </c>
      <c r="AG48" s="19"/>
      <c r="AH48" s="19"/>
      <c r="AI48" s="20"/>
      <c r="AJ48" s="8"/>
      <c r="AK48" s="8"/>
    </row>
    <row r="49" spans="1:37" ht="26.1" customHeight="1">
      <c r="A49" s="38"/>
      <c r="B49" s="8"/>
      <c r="C49" s="24"/>
      <c r="D49" s="34"/>
      <c r="E49" s="8"/>
      <c r="F49" s="8"/>
      <c r="G49" s="8"/>
      <c r="H49" s="36"/>
      <c r="I49" s="36"/>
      <c r="J49" s="36"/>
      <c r="K49" s="24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6.1" customHeight="1">
      <c r="A50" s="24" t="s">
        <v>54</v>
      </c>
      <c r="B50" s="8"/>
      <c r="C50" s="24" t="s">
        <v>16</v>
      </c>
      <c r="D50" s="8"/>
      <c r="E50" s="8"/>
      <c r="F50" s="48">
        <v>9</v>
      </c>
      <c r="G50" s="48"/>
      <c r="H50" s="24" t="s">
        <v>20</v>
      </c>
      <c r="I50" s="8"/>
      <c r="J50" s="8"/>
      <c r="K50" s="8"/>
      <c r="L50" s="48">
        <v>10</v>
      </c>
      <c r="M50" s="48"/>
      <c r="N50" s="24" t="s">
        <v>21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45">
        <v>2</v>
      </c>
      <c r="AB51" s="46"/>
      <c r="AC51" s="46"/>
      <c r="AD51" s="46"/>
      <c r="AE51" s="46"/>
      <c r="AF51" s="21" t="s">
        <v>24</v>
      </c>
      <c r="AG51" s="21"/>
      <c r="AH51" s="19"/>
      <c r="AI51" s="20"/>
      <c r="AJ51" s="8"/>
      <c r="AK51" s="8"/>
    </row>
    <row r="52" spans="1:37" ht="26.1" customHeight="1">
      <c r="A52" s="38"/>
      <c r="B52" s="8"/>
      <c r="C52" s="8"/>
      <c r="D52" s="8"/>
      <c r="E52" s="24"/>
      <c r="F52" s="24"/>
      <c r="G52" s="11"/>
      <c r="H52" s="11"/>
      <c r="I52" s="11"/>
      <c r="J52" s="24"/>
      <c r="K52" s="8"/>
      <c r="L52" s="24"/>
      <c r="M52" s="8"/>
      <c r="N52" s="8"/>
      <c r="O52" s="8"/>
      <c r="P52" s="8"/>
      <c r="Q52" s="8"/>
      <c r="R52" s="8"/>
      <c r="S52" s="24"/>
      <c r="T52" s="24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6.1" customHeight="1">
      <c r="A53" s="24" t="s">
        <v>55</v>
      </c>
      <c r="B53" s="8"/>
      <c r="C53" s="24" t="s">
        <v>22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30" customHeight="1">
      <c r="A54" s="38"/>
      <c r="B54" s="8"/>
      <c r="C54" s="8"/>
      <c r="D54" s="8"/>
      <c r="E54" s="24"/>
      <c r="F54" s="8"/>
      <c r="G54" s="8"/>
      <c r="H54" s="24"/>
      <c r="I54" s="8"/>
      <c r="J54" s="8"/>
      <c r="K54" s="8"/>
      <c r="L54" s="24"/>
      <c r="M54" s="8"/>
      <c r="N54" s="45" t="s">
        <v>65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7"/>
      <c r="AJ54" s="8"/>
      <c r="AK54" s="8"/>
    </row>
    <row r="55" spans="1:37" ht="26.1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6.1" customHeight="1">
      <c r="A56" s="24" t="s">
        <v>56</v>
      </c>
      <c r="B56" s="8"/>
      <c r="C56" s="24" t="s">
        <v>23</v>
      </c>
      <c r="D56" s="8"/>
      <c r="E56" s="24"/>
      <c r="F56" s="8"/>
      <c r="G56" s="11"/>
      <c r="H56" s="11"/>
      <c r="I56" s="11"/>
      <c r="J56" s="24"/>
      <c r="K56" s="8"/>
      <c r="L56" s="24"/>
      <c r="M56" s="8"/>
      <c r="N56" s="8"/>
      <c r="O56" s="8"/>
      <c r="P56" s="8"/>
      <c r="Q56" s="8"/>
      <c r="R56" s="8"/>
      <c r="S56" s="24"/>
      <c r="T56" s="24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45" t="s">
        <v>26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7"/>
      <c r="AJ57" s="8"/>
      <c r="AK57" s="8"/>
    </row>
    <row r="58" spans="1:37" ht="24.9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.9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</sheetData>
  <mergeCells count="25">
    <mergeCell ref="AI1:AJ1"/>
    <mergeCell ref="AI30:AJ30"/>
    <mergeCell ref="K2:L2"/>
    <mergeCell ref="AA18:AI18"/>
    <mergeCell ref="L22:M22"/>
    <mergeCell ref="AA23:AI23"/>
    <mergeCell ref="N26:AI26"/>
    <mergeCell ref="N29:AI29"/>
    <mergeCell ref="AA20:AI20"/>
    <mergeCell ref="H14:P14"/>
    <mergeCell ref="AA14:AI14"/>
    <mergeCell ref="AA16:AI16"/>
    <mergeCell ref="F16:G16"/>
    <mergeCell ref="H42:P42"/>
    <mergeCell ref="F22:G22"/>
    <mergeCell ref="AA42:AI42"/>
    <mergeCell ref="F44:G44"/>
    <mergeCell ref="N57:AI57"/>
    <mergeCell ref="AA44:AE44"/>
    <mergeCell ref="AA46:AE46"/>
    <mergeCell ref="AA51:AE51"/>
    <mergeCell ref="AA48:AE48"/>
    <mergeCell ref="N54:AI54"/>
    <mergeCell ref="F50:G50"/>
    <mergeCell ref="L50:M50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&amp;L&amp;14算数ドリル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X62"/>
  <sheetViews>
    <sheetView workbookViewId="0">
      <selection activeCell="AO55" sqref="AO55"/>
    </sheetView>
  </sheetViews>
  <sheetFormatPr defaultColWidth="11" defaultRowHeight="24.95" customHeight="1"/>
  <cols>
    <col min="1" max="36" width="2.125" style="1" customWidth="1"/>
    <col min="37" max="37" width="5.625" style="1" customWidth="1"/>
    <col min="38" max="38" width="11" style="1" customWidth="1"/>
    <col min="39" max="50" width="3.5" style="1" customWidth="1"/>
    <col min="51" max="16384" width="11" style="1"/>
  </cols>
  <sheetData>
    <row r="1" spans="1:50" ht="24.95" customHeight="1">
      <c r="D1" s="26" t="s">
        <v>27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AG1" s="4" t="s">
        <v>0</v>
      </c>
      <c r="AH1" s="4"/>
      <c r="AI1" s="52">
        <v>1</v>
      </c>
      <c r="AJ1" s="53"/>
    </row>
    <row r="2" spans="1:50" ht="24.95" customHeight="1">
      <c r="K2" s="54" t="s">
        <v>1</v>
      </c>
      <c r="L2" s="54"/>
      <c r="M2" s="5" t="s">
        <v>2</v>
      </c>
      <c r="O2" s="5" t="s">
        <v>3</v>
      </c>
      <c r="Q2" s="6" t="s">
        <v>4</v>
      </c>
      <c r="R2" s="4"/>
      <c r="S2" s="4"/>
      <c r="T2" s="4"/>
      <c r="U2" s="7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0" ht="24.95" customHeight="1">
      <c r="A3" s="22" t="s">
        <v>28</v>
      </c>
      <c r="B3" s="9"/>
      <c r="C3" s="23" t="s">
        <v>29</v>
      </c>
      <c r="AL3" s="27" t="s">
        <v>30</v>
      </c>
      <c r="AM3" s="28">
        <v>6</v>
      </c>
      <c r="AN3" s="29">
        <v>7</v>
      </c>
      <c r="AO3" s="30">
        <v>8</v>
      </c>
      <c r="AP3" s="30">
        <v>9</v>
      </c>
      <c r="AQ3" s="30">
        <v>10</v>
      </c>
      <c r="AR3" s="29">
        <v>11</v>
      </c>
      <c r="AS3" s="30">
        <v>12</v>
      </c>
      <c r="AT3" s="30">
        <v>13</v>
      </c>
      <c r="AU3" s="30">
        <v>14</v>
      </c>
      <c r="AV3" s="30">
        <v>15</v>
      </c>
      <c r="AW3" s="30">
        <v>16</v>
      </c>
      <c r="AX3" s="3"/>
    </row>
    <row r="4" spans="1:50" ht="26.1" customHeight="1">
      <c r="A4" s="5"/>
      <c r="C4" s="9"/>
      <c r="D4" s="10"/>
      <c r="E4" s="31"/>
      <c r="F4" s="10"/>
      <c r="G4" s="32"/>
      <c r="H4" s="32"/>
      <c r="I4" s="10"/>
      <c r="J4" s="10"/>
      <c r="K4" s="9"/>
      <c r="L4" s="9"/>
      <c r="M4" s="9"/>
      <c r="N4" s="9"/>
      <c r="O4" s="9"/>
      <c r="P4" s="9"/>
      <c r="Q4" s="9"/>
      <c r="AL4" s="27" t="s">
        <v>31</v>
      </c>
      <c r="AM4" s="28">
        <f ca="1">INT(RAND()*(15-11)+11)*2</f>
        <v>28</v>
      </c>
      <c r="AN4" s="28">
        <f ca="1">AM4+4</f>
        <v>32</v>
      </c>
      <c r="AO4" s="28">
        <f ca="1">AN4+2</f>
        <v>34</v>
      </c>
      <c r="AP4" s="28">
        <f ca="1">AO4+4</f>
        <v>38</v>
      </c>
      <c r="AQ4" s="30">
        <f ca="1">AP4-2</f>
        <v>36</v>
      </c>
      <c r="AR4" s="28">
        <f ca="1">AQ4+4</f>
        <v>40</v>
      </c>
      <c r="AS4" s="28">
        <f ca="1">AR4+8</f>
        <v>48</v>
      </c>
      <c r="AT4" s="28">
        <v>51</v>
      </c>
      <c r="AU4" s="28">
        <f>AT4+10</f>
        <v>61</v>
      </c>
      <c r="AV4" s="28">
        <f ca="1">60+INT(RAND()*(5-1)+1)*2</f>
        <v>68</v>
      </c>
      <c r="AW4" s="28">
        <f ca="1">AV4</f>
        <v>68</v>
      </c>
    </row>
    <row r="5" spans="1:50" ht="26.1" customHeight="1">
      <c r="AP5" s="5"/>
      <c r="AR5" s="1">
        <v>4</v>
      </c>
      <c r="AS5" s="1">
        <v>8</v>
      </c>
      <c r="AT5" s="1">
        <f ca="1">AT4-AS4</f>
        <v>3</v>
      </c>
      <c r="AU5" s="1">
        <v>10</v>
      </c>
      <c r="AV5" s="1">
        <f ca="1">AV4-AU4</f>
        <v>7</v>
      </c>
      <c r="AW5" s="1">
        <v>0</v>
      </c>
    </row>
    <row r="6" spans="1:50" ht="26.1" customHeight="1">
      <c r="AM6" s="5" t="s">
        <v>51</v>
      </c>
      <c r="AP6" s="5" t="s">
        <v>51</v>
      </c>
    </row>
    <row r="7" spans="1:50" ht="26.1" customHeight="1">
      <c r="A7" s="17"/>
      <c r="D7" s="33"/>
      <c r="E7" s="33"/>
      <c r="F7" s="33"/>
      <c r="G7" s="5"/>
      <c r="I7" s="9"/>
      <c r="J7" s="9"/>
      <c r="K7" s="9"/>
      <c r="L7" s="5"/>
      <c r="AN7" s="5" t="s">
        <v>51</v>
      </c>
    </row>
    <row r="8" spans="1:50" ht="26.1" customHeight="1"/>
    <row r="9" spans="1:50" ht="26.1" customHeight="1"/>
    <row r="10" spans="1:50" ht="26.1" customHeight="1">
      <c r="A10" s="17"/>
      <c r="D10" s="33"/>
      <c r="E10" s="33"/>
      <c r="F10" s="33"/>
      <c r="G10" s="5"/>
    </row>
    <row r="11" spans="1:50" ht="26.1" customHeight="1"/>
    <row r="12" spans="1:50" ht="26.1" customHeight="1"/>
    <row r="13" spans="1:50" ht="26.1" customHeight="1">
      <c r="A13" s="5" t="s">
        <v>48</v>
      </c>
      <c r="C13" s="10" t="s">
        <v>14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50" ht="30" customHeight="1">
      <c r="C14" s="5" t="s">
        <v>15</v>
      </c>
      <c r="H14" s="49"/>
      <c r="I14" s="50"/>
      <c r="J14" s="50"/>
      <c r="K14" s="50"/>
      <c r="L14" s="50"/>
      <c r="M14" s="50"/>
      <c r="N14" s="50"/>
      <c r="O14" s="50"/>
      <c r="P14" s="51"/>
      <c r="T14" s="5" t="s">
        <v>53</v>
      </c>
      <c r="AA14" s="49"/>
      <c r="AB14" s="50"/>
      <c r="AC14" s="50"/>
      <c r="AD14" s="50"/>
      <c r="AE14" s="50"/>
      <c r="AF14" s="50"/>
      <c r="AG14" s="50"/>
      <c r="AH14" s="50"/>
      <c r="AI14" s="51"/>
    </row>
    <row r="15" spans="1:50" ht="26.1" customHeight="1"/>
    <row r="16" spans="1:50" ht="30" customHeight="1">
      <c r="A16" s="24" t="s">
        <v>49</v>
      </c>
      <c r="B16" s="8"/>
      <c r="C16" s="44">
        <f ca="1">INT(RAND()*(15-8)+8)</f>
        <v>13</v>
      </c>
      <c r="D16" s="44"/>
      <c r="E16" s="34" t="s">
        <v>32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8"/>
      <c r="Z16" s="8"/>
      <c r="AA16" s="49"/>
      <c r="AB16" s="50"/>
      <c r="AC16" s="50"/>
      <c r="AD16" s="50"/>
      <c r="AE16" s="50"/>
      <c r="AF16" s="50"/>
      <c r="AG16" s="50"/>
      <c r="AH16" s="50"/>
      <c r="AI16" s="51"/>
      <c r="AJ16" s="8"/>
      <c r="AK16" s="8"/>
    </row>
    <row r="17" spans="1:37" ht="26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4" t="s">
        <v>57</v>
      </c>
      <c r="P17" s="24" t="s">
        <v>57</v>
      </c>
      <c r="Q17" s="24" t="s">
        <v>57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30" customHeight="1">
      <c r="A18" s="24" t="s">
        <v>58</v>
      </c>
      <c r="B18" s="8"/>
      <c r="C18" s="22" t="s">
        <v>35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8"/>
      <c r="T18" s="8"/>
      <c r="U18" s="8"/>
      <c r="V18" s="8"/>
      <c r="W18" s="8"/>
      <c r="X18" s="8"/>
      <c r="Y18" s="8"/>
      <c r="Z18" s="8"/>
      <c r="AA18" s="49"/>
      <c r="AB18" s="50"/>
      <c r="AC18" s="50"/>
      <c r="AD18" s="50"/>
      <c r="AE18" s="50"/>
      <c r="AF18" s="50"/>
      <c r="AG18" s="50"/>
      <c r="AH18" s="50"/>
      <c r="AI18" s="51"/>
      <c r="AJ18" s="8"/>
      <c r="AK18" s="8"/>
    </row>
    <row r="19" spans="1:37" ht="26.1" customHeight="1">
      <c r="A19" s="38"/>
      <c r="B19" s="8"/>
      <c r="C19" s="8"/>
      <c r="D19" s="34"/>
      <c r="E19" s="8"/>
      <c r="F19" s="8"/>
      <c r="G19" s="8"/>
      <c r="H19" s="36"/>
      <c r="I19" s="36"/>
      <c r="J19" s="36"/>
      <c r="K19" s="2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6.1" customHeight="1">
      <c r="A20" s="24" t="s">
        <v>7</v>
      </c>
      <c r="B20" s="8"/>
      <c r="C20" s="44">
        <f ca="1">INT(RAND()*(15-10)+10)</f>
        <v>10</v>
      </c>
      <c r="D20" s="44"/>
      <c r="E20" s="24" t="s">
        <v>37</v>
      </c>
      <c r="F20" s="11"/>
      <c r="G20" s="11"/>
      <c r="H20" s="24"/>
      <c r="I20" s="56">
        <f ca="1">C20+1</f>
        <v>11</v>
      </c>
      <c r="J20" s="57"/>
      <c r="K20" s="24" t="s">
        <v>38</v>
      </c>
      <c r="L20" s="11"/>
      <c r="M20" s="11"/>
      <c r="N20" s="2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49"/>
      <c r="AB21" s="50"/>
      <c r="AC21" s="50"/>
      <c r="AD21" s="50"/>
      <c r="AE21" s="50"/>
      <c r="AF21" s="50"/>
      <c r="AG21" s="50"/>
      <c r="AH21" s="50"/>
      <c r="AI21" s="51"/>
      <c r="AJ21" s="8"/>
      <c r="AK21" s="8"/>
    </row>
    <row r="22" spans="1:37" ht="26.1" customHeight="1">
      <c r="A22" s="38"/>
      <c r="B22" s="8"/>
      <c r="C22" s="8"/>
      <c r="D22" s="8"/>
      <c r="E22" s="24"/>
      <c r="F22" s="24"/>
      <c r="G22" s="11"/>
      <c r="H22" s="11"/>
      <c r="I22" s="11"/>
      <c r="J22" s="24"/>
      <c r="K22" s="8"/>
      <c r="L22" s="24"/>
      <c r="M22" s="8"/>
      <c r="N22" s="8"/>
      <c r="O22" s="8"/>
      <c r="P22" s="8"/>
      <c r="Q22" s="8"/>
      <c r="R22" s="8"/>
      <c r="S22" s="24"/>
      <c r="T22" s="24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6.1" customHeight="1">
      <c r="A23" s="24" t="s">
        <v>39</v>
      </c>
      <c r="B23" s="8"/>
      <c r="C23" s="24" t="s">
        <v>40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30" customHeight="1">
      <c r="A24" s="38"/>
      <c r="B24" s="8"/>
      <c r="C24" s="8"/>
      <c r="D24" s="8"/>
      <c r="E24" s="24"/>
      <c r="F24" s="8"/>
      <c r="G24" s="8"/>
      <c r="H24" s="24"/>
      <c r="I24" s="8"/>
      <c r="J24" s="8"/>
      <c r="K24" s="8"/>
      <c r="L24" s="24"/>
      <c r="M24" s="8"/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8"/>
      <c r="AK24" s="8"/>
    </row>
    <row r="25" spans="1:37" ht="26.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6.1" customHeight="1">
      <c r="A26" s="24" t="s">
        <v>59</v>
      </c>
      <c r="B26" s="8"/>
      <c r="C26" s="24" t="s">
        <v>42</v>
      </c>
      <c r="D26" s="8"/>
      <c r="E26" s="24"/>
      <c r="F26" s="8"/>
      <c r="G26" s="11"/>
      <c r="H26" s="11"/>
      <c r="I26" s="11"/>
      <c r="J26" s="24"/>
      <c r="K26" s="8"/>
      <c r="L26" s="24"/>
      <c r="M26" s="8"/>
      <c r="N26" s="8"/>
      <c r="O26" s="8"/>
      <c r="P26" s="8"/>
      <c r="Q26" s="8"/>
      <c r="R26" s="8"/>
      <c r="S26" s="24"/>
      <c r="T26" s="24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3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8"/>
      <c r="AK27" s="8"/>
    </row>
    <row r="28" spans="1:37" ht="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43"/>
      <c r="AH28" s="43"/>
      <c r="AI28" s="43"/>
      <c r="AJ28" s="8"/>
      <c r="AK28" s="8"/>
    </row>
    <row r="29" spans="1:37" ht="30" customHeight="1">
      <c r="A29" s="38"/>
      <c r="B29" s="8"/>
      <c r="C29" s="24" t="s">
        <v>43</v>
      </c>
      <c r="D29" s="34"/>
      <c r="E29" s="8"/>
      <c r="F29" s="8"/>
      <c r="G29" s="8"/>
      <c r="H29" s="36"/>
      <c r="I29" s="36"/>
      <c r="J29" s="36"/>
      <c r="K29" s="2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8"/>
      <c r="AA29" s="49"/>
      <c r="AB29" s="50"/>
      <c r="AC29" s="50"/>
      <c r="AD29" s="50"/>
      <c r="AE29" s="50"/>
      <c r="AF29" s="50"/>
      <c r="AG29" s="50"/>
      <c r="AH29" s="50"/>
      <c r="AI29" s="51"/>
      <c r="AJ29" s="8"/>
      <c r="AK29" s="8"/>
    </row>
    <row r="30" spans="1:37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8"/>
      <c r="AK30" s="8"/>
    </row>
    <row r="31" spans="1:37" ht="24.95" customHeight="1">
      <c r="D31" s="2" t="str">
        <f>IF(D1="","",D1)</f>
        <v>折れ線グラフ②</v>
      </c>
      <c r="AG31" s="8" t="str">
        <f>IF(AG1="","",AG1)</f>
        <v>№</v>
      </c>
      <c r="AH31" s="8"/>
      <c r="AI31" s="55">
        <f>IF(AI1="","",AI1)</f>
        <v>1</v>
      </c>
      <c r="AJ31" s="55"/>
    </row>
    <row r="32" spans="1:37" ht="24.95" customHeight="1">
      <c r="E32" s="13" t="s">
        <v>5</v>
      </c>
      <c r="F32" s="9"/>
      <c r="G32" s="9"/>
      <c r="Q32" s="6" t="str">
        <f>IF(Q2="","",Q2)</f>
        <v>名前</v>
      </c>
      <c r="R32" s="4"/>
      <c r="S32" s="4"/>
      <c r="T32" s="4"/>
      <c r="U32" s="4" t="str">
        <f>IF(U2="","",U2)</f>
        <v/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4" spans="1:38" ht="26.1" customHeight="1">
      <c r="E34" s="39"/>
      <c r="G34" s="39"/>
    </row>
    <row r="35" spans="1:38" ht="26.1" customHeight="1">
      <c r="I35" s="40"/>
      <c r="J35" s="40"/>
      <c r="K35" s="40"/>
      <c r="L35" s="41"/>
      <c r="M35" s="42"/>
      <c r="N35" s="42"/>
    </row>
    <row r="36" spans="1:38" ht="26.1" customHeight="1"/>
    <row r="37" spans="1:38" ht="26.1" customHeight="1">
      <c r="D37" s="9"/>
      <c r="E37" s="9"/>
      <c r="F37" s="9"/>
      <c r="I37" s="9"/>
      <c r="J37" s="9"/>
      <c r="K37" s="9"/>
    </row>
    <row r="38" spans="1:38" ht="26.1" customHeight="1">
      <c r="I38" s="16"/>
      <c r="J38" s="16"/>
      <c r="K38" s="16"/>
    </row>
    <row r="39" spans="1:38" ht="26.1" customHeight="1"/>
    <row r="40" spans="1:38" ht="26.1" customHeight="1">
      <c r="D40" s="9"/>
      <c r="E40" s="9"/>
      <c r="F40" s="9"/>
    </row>
    <row r="41" spans="1:38" ht="26.1" customHeight="1">
      <c r="I41" s="14"/>
      <c r="J41" s="14"/>
      <c r="K41" s="16"/>
      <c r="L41" s="16"/>
      <c r="M41" s="14"/>
      <c r="N41" s="14"/>
      <c r="O41" s="14"/>
      <c r="P41" s="16"/>
      <c r="Q41" s="15"/>
      <c r="R41" s="16"/>
      <c r="S41" s="14"/>
      <c r="T41" s="16"/>
      <c r="U41" s="16"/>
      <c r="V41" s="14"/>
      <c r="W41" s="14"/>
      <c r="X41" s="14"/>
      <c r="Y41" s="14"/>
      <c r="Z41" s="14"/>
      <c r="AA41" s="14"/>
      <c r="AB41" s="14"/>
    </row>
    <row r="42" spans="1:38" ht="26.1" customHeight="1">
      <c r="A42" s="5" t="s">
        <v>48</v>
      </c>
      <c r="C42" s="10" t="s">
        <v>14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8" ht="30" customHeight="1">
      <c r="C43" s="5" t="s">
        <v>15</v>
      </c>
      <c r="H43" s="45" t="s">
        <v>44</v>
      </c>
      <c r="I43" s="46"/>
      <c r="J43" s="46"/>
      <c r="K43" s="46"/>
      <c r="L43" s="46"/>
      <c r="M43" s="46"/>
      <c r="N43" s="46"/>
      <c r="O43" s="46"/>
      <c r="P43" s="47"/>
      <c r="T43" s="5" t="s">
        <v>60</v>
      </c>
      <c r="AA43" s="45" t="s">
        <v>31</v>
      </c>
      <c r="AB43" s="46"/>
      <c r="AC43" s="46"/>
      <c r="AD43" s="46"/>
      <c r="AE43" s="46"/>
      <c r="AF43" s="46"/>
      <c r="AG43" s="46"/>
      <c r="AH43" s="46"/>
      <c r="AI43" s="47"/>
    </row>
    <row r="44" spans="1:38" ht="26.1" customHeight="1"/>
    <row r="45" spans="1:38" ht="30" customHeight="1">
      <c r="A45" s="24" t="s">
        <v>49</v>
      </c>
      <c r="B45" s="8"/>
      <c r="C45" s="44">
        <f ca="1">C16</f>
        <v>13</v>
      </c>
      <c r="D45" s="44"/>
      <c r="E45" s="34" t="s">
        <v>32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8"/>
      <c r="Z45" s="8"/>
      <c r="AA45" s="18"/>
      <c r="AB45" s="46">
        <f ca="1">IF(C45=8,AO4,IF(C45=9,AP4,IF(C45=10,AQ4,IF(C45=11,AR4,IF(C45=12,AS4,IF(C45=13,AT4,AU4))))))</f>
        <v>51</v>
      </c>
      <c r="AC45" s="46"/>
      <c r="AD45" s="46"/>
      <c r="AE45" s="21" t="s">
        <v>61</v>
      </c>
      <c r="AF45" s="19"/>
      <c r="AG45" s="19"/>
      <c r="AH45" s="19"/>
      <c r="AI45" s="20"/>
      <c r="AJ45" s="8"/>
      <c r="AK45" s="8"/>
      <c r="AL45" s="5" t="s">
        <v>57</v>
      </c>
    </row>
    <row r="46" spans="1:38" ht="26.1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4" t="s">
        <v>57</v>
      </c>
      <c r="P46" s="24" t="s">
        <v>57</v>
      </c>
      <c r="Q46" s="24" t="s">
        <v>57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8" ht="30" customHeight="1">
      <c r="A47" s="24" t="s">
        <v>58</v>
      </c>
      <c r="B47" s="8"/>
      <c r="C47" s="22" t="s">
        <v>35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8"/>
      <c r="T47" s="8"/>
      <c r="U47" s="8"/>
      <c r="V47" s="8"/>
      <c r="W47" s="8"/>
      <c r="X47" s="8"/>
      <c r="Y47" s="8"/>
      <c r="Z47" s="8"/>
      <c r="AA47" s="45" t="s">
        <v>45</v>
      </c>
      <c r="AB47" s="46"/>
      <c r="AC47" s="46"/>
      <c r="AD47" s="46"/>
      <c r="AE47" s="46"/>
      <c r="AF47" s="46"/>
      <c r="AG47" s="46"/>
      <c r="AH47" s="46"/>
      <c r="AI47" s="47"/>
      <c r="AJ47" s="8"/>
      <c r="AK47" s="8"/>
    </row>
    <row r="48" spans="1:38" ht="26.1" customHeight="1">
      <c r="A48" s="38"/>
      <c r="B48" s="8"/>
      <c r="C48" s="8"/>
      <c r="D48" s="34"/>
      <c r="E48" s="8"/>
      <c r="F48" s="8"/>
      <c r="G48" s="8"/>
      <c r="H48" s="36"/>
      <c r="I48" s="36"/>
      <c r="J48" s="36"/>
      <c r="K48" s="2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8" ht="26.1" customHeight="1">
      <c r="A49" s="24" t="s">
        <v>62</v>
      </c>
      <c r="B49" s="8"/>
      <c r="C49" s="44">
        <f ca="1">C20</f>
        <v>10</v>
      </c>
      <c r="D49" s="44"/>
      <c r="E49" s="24" t="s">
        <v>37</v>
      </c>
      <c r="F49" s="11"/>
      <c r="G49" s="11"/>
      <c r="H49" s="24"/>
      <c r="I49" s="56">
        <f ca="1">C49+1</f>
        <v>11</v>
      </c>
      <c r="J49" s="57"/>
      <c r="K49" s="24" t="s">
        <v>38</v>
      </c>
      <c r="L49" s="11"/>
      <c r="M49" s="11"/>
      <c r="N49" s="24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8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8"/>
      <c r="AB50" s="46">
        <f ca="1">IF(C49=10,AR5,IF(C49=11,AS5,IF(C49=12,AT5,IF(C49=13,AU5,IF(C49=14,AV5,IF(C49=15,AW5,AX5))))))</f>
        <v>4</v>
      </c>
      <c r="AC50" s="46"/>
      <c r="AD50" s="46"/>
      <c r="AE50" s="21" t="s">
        <v>63</v>
      </c>
      <c r="AF50" s="21"/>
      <c r="AG50" s="19"/>
      <c r="AH50" s="19"/>
      <c r="AI50" s="20"/>
      <c r="AJ50" s="8"/>
      <c r="AK50" s="8"/>
      <c r="AL50" s="5" t="s">
        <v>6</v>
      </c>
    </row>
    <row r="51" spans="1:38" ht="26.1" customHeight="1">
      <c r="A51" s="38"/>
      <c r="B51" s="8"/>
      <c r="C51" s="8"/>
      <c r="D51" s="8"/>
      <c r="E51" s="24"/>
      <c r="F51" s="24"/>
      <c r="G51" s="11"/>
      <c r="H51" s="11"/>
      <c r="I51" s="11"/>
      <c r="J51" s="24"/>
      <c r="K51" s="8"/>
      <c r="L51" s="24"/>
      <c r="M51" s="8"/>
      <c r="N51" s="8"/>
      <c r="O51" s="8"/>
      <c r="P51" s="8"/>
      <c r="Q51" s="8"/>
      <c r="R51" s="8"/>
      <c r="S51" s="24"/>
      <c r="T51" s="24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8" ht="26.1" customHeight="1">
      <c r="A52" s="24" t="s">
        <v>39</v>
      </c>
      <c r="B52" s="8"/>
      <c r="C52" s="24" t="s">
        <v>40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8" ht="30" customHeight="1">
      <c r="A53" s="38"/>
      <c r="B53" s="8"/>
      <c r="C53" s="8"/>
      <c r="D53" s="8"/>
      <c r="E53" s="24"/>
      <c r="F53" s="8"/>
      <c r="G53" s="8"/>
      <c r="H53" s="24"/>
      <c r="I53" s="8"/>
      <c r="J53" s="8"/>
      <c r="K53" s="8"/>
      <c r="L53" s="24"/>
      <c r="M53" s="8"/>
      <c r="N53" s="45" t="s">
        <v>46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7"/>
      <c r="AJ53" s="8"/>
      <c r="AK53" s="8"/>
    </row>
    <row r="54" spans="1:38" ht="26.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8" ht="26.1" customHeight="1">
      <c r="A55" s="24" t="s">
        <v>64</v>
      </c>
      <c r="B55" s="8"/>
      <c r="C55" s="24" t="s">
        <v>42</v>
      </c>
      <c r="D55" s="8"/>
      <c r="E55" s="24"/>
      <c r="F55" s="8"/>
      <c r="G55" s="11"/>
      <c r="H55" s="11"/>
      <c r="I55" s="11"/>
      <c r="J55" s="24"/>
      <c r="K55" s="8"/>
      <c r="L55" s="24"/>
      <c r="M55" s="8"/>
      <c r="N55" s="8"/>
      <c r="O55" s="8"/>
      <c r="P55" s="8"/>
      <c r="Q55" s="8"/>
      <c r="R55" s="8"/>
      <c r="S55" s="24"/>
      <c r="T55" s="24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8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45" t="s">
        <v>47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7"/>
      <c r="AJ56" s="8"/>
      <c r="AK56" s="8"/>
    </row>
    <row r="57" spans="1:38" ht="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43"/>
      <c r="AH57" s="43"/>
      <c r="AI57" s="43"/>
      <c r="AJ57" s="8"/>
      <c r="AK57" s="8"/>
    </row>
    <row r="58" spans="1:38" ht="30" customHeight="1">
      <c r="A58" s="38"/>
      <c r="B58" s="8"/>
      <c r="C58" s="24" t="s">
        <v>43</v>
      </c>
      <c r="D58" s="34"/>
      <c r="E58" s="8"/>
      <c r="F58" s="8"/>
      <c r="G58" s="8"/>
      <c r="H58" s="36"/>
      <c r="I58" s="36"/>
      <c r="J58" s="36"/>
      <c r="K58" s="2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2"/>
      <c r="X58" s="8"/>
      <c r="Y58" s="8"/>
      <c r="Z58" s="8"/>
      <c r="AA58" s="18"/>
      <c r="AB58" s="46">
        <f ca="1">AV4</f>
        <v>68</v>
      </c>
      <c r="AC58" s="46"/>
      <c r="AD58" s="46"/>
      <c r="AE58" s="21" t="s">
        <v>63</v>
      </c>
      <c r="AF58" s="21"/>
      <c r="AG58" s="19"/>
      <c r="AH58" s="19"/>
      <c r="AI58" s="20"/>
      <c r="AJ58" s="8"/>
      <c r="AK58" s="8"/>
    </row>
    <row r="59" spans="1:38" ht="24.9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8" ht="24.9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8" ht="24.95" customHeight="1">
      <c r="AC61" s="5" t="s">
        <v>50</v>
      </c>
    </row>
    <row r="62" spans="1:38" ht="24.95" customHeight="1">
      <c r="U62" s="5" t="s">
        <v>50</v>
      </c>
      <c r="V62" s="5" t="s">
        <v>50</v>
      </c>
    </row>
  </sheetData>
  <mergeCells count="25">
    <mergeCell ref="AB58:AD58"/>
    <mergeCell ref="AA29:AI29"/>
    <mergeCell ref="AB45:AD45"/>
    <mergeCell ref="C16:D16"/>
    <mergeCell ref="C20:D20"/>
    <mergeCell ref="I20:J20"/>
    <mergeCell ref="C45:D45"/>
    <mergeCell ref="C49:D49"/>
    <mergeCell ref="I49:J49"/>
    <mergeCell ref="N53:AI53"/>
    <mergeCell ref="AI1:AJ1"/>
    <mergeCell ref="AI31:AJ31"/>
    <mergeCell ref="K2:L2"/>
    <mergeCell ref="AA18:AI18"/>
    <mergeCell ref="AA21:AI21"/>
    <mergeCell ref="H43:P43"/>
    <mergeCell ref="AA43:AI43"/>
    <mergeCell ref="AA47:AI47"/>
    <mergeCell ref="N56:AI56"/>
    <mergeCell ref="AB50:AD50"/>
    <mergeCell ref="N24:AI24"/>
    <mergeCell ref="N27:AI27"/>
    <mergeCell ref="H14:P14"/>
    <mergeCell ref="AA14:AI14"/>
    <mergeCell ref="AA16:AI16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&amp;L&amp;14算数ドリル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折れ線グラフ１</vt:lpstr>
      <vt:lpstr>折れ線グラフ２</vt:lpstr>
      <vt:lpstr>折れ線グラフ１!Print_Area</vt:lpstr>
      <vt:lpstr>折れ線グラフ２!Print_Area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2018-04-30T13:15:51Z</cp:lastPrinted>
  <dcterms:created xsi:type="dcterms:W3CDTF">2007-08-03T14:12:07Z</dcterms:created>
  <dcterms:modified xsi:type="dcterms:W3CDTF">2018-04-30T13:18:37Z</dcterms:modified>
</cp:coreProperties>
</file>