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4955" windowHeight="7545"/>
  </bookViews>
  <sheets>
    <sheet name="３けた⑥" sheetId="31" r:id="rId1"/>
    <sheet name="３けた⑦" sheetId="32" r:id="rId2"/>
    <sheet name="３けた⑧" sheetId="33" r:id="rId3"/>
    <sheet name="３けた⑨" sheetId="34" r:id="rId4"/>
  </sheets>
  <definedNames>
    <definedName name="_xlnm.Print_Area" localSheetId="0">'３けた⑥'!$A$1:$AI$53</definedName>
    <definedName name="_xlnm.Print_Area" localSheetId="1">'３けた⑦'!$A$1:$AI$55</definedName>
    <definedName name="_xlnm.Print_Area" localSheetId="2">'３けた⑧'!$A$1:$AI$49</definedName>
    <definedName name="_xlnm.Print_Area" localSheetId="3">'３けた⑨'!$A$1:$AJ$55</definedName>
  </definedNames>
  <calcPr calcId="125725"/>
</workbook>
</file>

<file path=xl/calcChain.xml><?xml version="1.0" encoding="utf-8"?>
<calcChain xmlns="http://schemas.openxmlformats.org/spreadsheetml/2006/main">
  <c r="C27" i="34"/>
  <c r="C55" s="1"/>
  <c r="I27"/>
  <c r="I55" s="1"/>
  <c r="O27"/>
  <c r="O55" s="1"/>
  <c r="V25"/>
  <c r="V53" s="1"/>
  <c r="AB25"/>
  <c r="AB53" s="1"/>
  <c r="AH25"/>
  <c r="AH53" s="1"/>
  <c r="C25"/>
  <c r="C53" s="1"/>
  <c r="I25"/>
  <c r="I53" s="1"/>
  <c r="O25"/>
  <c r="O53" s="1"/>
  <c r="V23"/>
  <c r="V51" s="1"/>
  <c r="AB23"/>
  <c r="AB51" s="1"/>
  <c r="AH23"/>
  <c r="AH51" s="1"/>
  <c r="C23"/>
  <c r="C51" s="1"/>
  <c r="I23"/>
  <c r="I51" s="1"/>
  <c r="O23"/>
  <c r="O51" s="1"/>
  <c r="C19"/>
  <c r="C47" s="1"/>
  <c r="H19"/>
  <c r="H47" s="1"/>
  <c r="T48" s="1"/>
  <c r="L19"/>
  <c r="L47" s="1"/>
  <c r="Z48" s="1"/>
  <c r="C16"/>
  <c r="C44" s="1"/>
  <c r="N45" s="1"/>
  <c r="H16"/>
  <c r="H44" s="1"/>
  <c r="T45" s="1"/>
  <c r="L16"/>
  <c r="L44" s="1"/>
  <c r="C13"/>
  <c r="C41" s="1"/>
  <c r="N42" s="1"/>
  <c r="H13"/>
  <c r="H41" s="1"/>
  <c r="T42" s="1"/>
  <c r="L13"/>
  <c r="L41" s="1"/>
  <c r="C10"/>
  <c r="C38" s="1"/>
  <c r="N39" s="1"/>
  <c r="H10"/>
  <c r="H38" s="1"/>
  <c r="T39" s="1"/>
  <c r="C7"/>
  <c r="C35" s="1"/>
  <c r="H7"/>
  <c r="H35" s="1"/>
  <c r="T36" s="1"/>
  <c r="L7"/>
  <c r="L35" s="1"/>
  <c r="Z36" s="1"/>
  <c r="N17"/>
  <c r="B29"/>
  <c r="AB29"/>
  <c r="AD29"/>
  <c r="M31"/>
  <c r="P31"/>
  <c r="E23" i="33"/>
  <c r="E47" s="1"/>
  <c r="K23"/>
  <c r="K47" s="1"/>
  <c r="Z19"/>
  <c r="Z43" s="1"/>
  <c r="AF19"/>
  <c r="AF43" s="1"/>
  <c r="E25"/>
  <c r="E49" s="1"/>
  <c r="K25"/>
  <c r="K49" s="1"/>
  <c r="Z21"/>
  <c r="Z45" s="1"/>
  <c r="AF21"/>
  <c r="AF45" s="1"/>
  <c r="E17"/>
  <c r="E41" s="1"/>
  <c r="K17"/>
  <c r="K41" s="1"/>
  <c r="Z13"/>
  <c r="Z37" s="1"/>
  <c r="AF13"/>
  <c r="AF37" s="1"/>
  <c r="E11"/>
  <c r="E35" s="1"/>
  <c r="K11"/>
  <c r="K35" s="1"/>
  <c r="Z25"/>
  <c r="AF25" s="1"/>
  <c r="AF49" s="1"/>
  <c r="Y25"/>
  <c r="AE25" s="1"/>
  <c r="AE49" s="1"/>
  <c r="X25"/>
  <c r="AD25" s="1"/>
  <c r="AD49" s="1"/>
  <c r="AF23"/>
  <c r="AF47" s="1"/>
  <c r="AE23"/>
  <c r="AE47" s="1"/>
  <c r="X23"/>
  <c r="AD23" s="1"/>
  <c r="AD47" s="1"/>
  <c r="Y23"/>
  <c r="Y47" s="1"/>
  <c r="Z23"/>
  <c r="Z47" s="1"/>
  <c r="AE45"/>
  <c r="AD45"/>
  <c r="X45"/>
  <c r="Y45"/>
  <c r="AE43"/>
  <c r="AD43"/>
  <c r="X43"/>
  <c r="Y43"/>
  <c r="AF17"/>
  <c r="AF41" s="1"/>
  <c r="Y17"/>
  <c r="AE17" s="1"/>
  <c r="AE41" s="1"/>
  <c r="X17"/>
  <c r="AD17" s="1"/>
  <c r="AD41" s="1"/>
  <c r="Z17"/>
  <c r="Z41" s="1"/>
  <c r="AF15"/>
  <c r="AF39" s="1"/>
  <c r="Y15"/>
  <c r="AE15" s="1"/>
  <c r="AE39" s="1"/>
  <c r="X15"/>
  <c r="AD15" s="1"/>
  <c r="AD39" s="1"/>
  <c r="Z15"/>
  <c r="Z39" s="1"/>
  <c r="AE37"/>
  <c r="AD37"/>
  <c r="X37"/>
  <c r="Y37"/>
  <c r="AF11"/>
  <c r="AF35" s="1"/>
  <c r="Y11"/>
  <c r="AE11" s="1"/>
  <c r="AE35" s="1"/>
  <c r="X11"/>
  <c r="AD11" s="1"/>
  <c r="AD35" s="1"/>
  <c r="Z11"/>
  <c r="Z35" s="1"/>
  <c r="J49"/>
  <c r="I49"/>
  <c r="C49"/>
  <c r="D49"/>
  <c r="J47"/>
  <c r="I47"/>
  <c r="C47"/>
  <c r="D47"/>
  <c r="K21"/>
  <c r="K45" s="1"/>
  <c r="D21"/>
  <c r="J21" s="1"/>
  <c r="J45" s="1"/>
  <c r="C21"/>
  <c r="I21" s="1"/>
  <c r="I45" s="1"/>
  <c r="E21"/>
  <c r="E45" s="1"/>
  <c r="K19"/>
  <c r="K43" s="1"/>
  <c r="D19"/>
  <c r="J19" s="1"/>
  <c r="J43" s="1"/>
  <c r="C19"/>
  <c r="I19" s="1"/>
  <c r="I43" s="1"/>
  <c r="E19"/>
  <c r="E43" s="1"/>
  <c r="J41"/>
  <c r="I41"/>
  <c r="C41"/>
  <c r="D41"/>
  <c r="K15"/>
  <c r="K39" s="1"/>
  <c r="D15"/>
  <c r="J15" s="1"/>
  <c r="J39" s="1"/>
  <c r="C15"/>
  <c r="I15" s="1"/>
  <c r="I39" s="1"/>
  <c r="E15"/>
  <c r="E39" s="1"/>
  <c r="K13"/>
  <c r="K37" s="1"/>
  <c r="D13"/>
  <c r="J13" s="1"/>
  <c r="J37" s="1"/>
  <c r="C13"/>
  <c r="I13" s="1"/>
  <c r="I37" s="1"/>
  <c r="E13"/>
  <c r="E37" s="1"/>
  <c r="J35"/>
  <c r="I35"/>
  <c r="C35"/>
  <c r="D35"/>
  <c r="C7"/>
  <c r="I7" s="1"/>
  <c r="I31" s="1"/>
  <c r="D7"/>
  <c r="J7" s="1"/>
  <c r="J31" s="1"/>
  <c r="E7"/>
  <c r="E31" s="1"/>
  <c r="K7"/>
  <c r="K31" s="1"/>
  <c r="X7"/>
  <c r="AD7" s="1"/>
  <c r="AD31" s="1"/>
  <c r="Y7"/>
  <c r="Y31" s="1"/>
  <c r="Z7"/>
  <c r="Z31" s="1"/>
  <c r="AE7"/>
  <c r="AE31" s="1"/>
  <c r="AF7"/>
  <c r="AF31" s="1"/>
  <c r="C9"/>
  <c r="I9" s="1"/>
  <c r="I33" s="1"/>
  <c r="D9"/>
  <c r="J9" s="1"/>
  <c r="J33" s="1"/>
  <c r="E9"/>
  <c r="E33" s="1"/>
  <c r="K9"/>
  <c r="K33" s="1"/>
  <c r="X9"/>
  <c r="AD9" s="1"/>
  <c r="AD33" s="1"/>
  <c r="Y9"/>
  <c r="AE9" s="1"/>
  <c r="AE33" s="1"/>
  <c r="Z9"/>
  <c r="AF9" s="1"/>
  <c r="AF33" s="1"/>
  <c r="B27"/>
  <c r="AB27"/>
  <c r="AD27"/>
  <c r="M29"/>
  <c r="P29"/>
  <c r="X33"/>
  <c r="E27" i="32"/>
  <c r="E55" s="1"/>
  <c r="K27"/>
  <c r="K55" s="1"/>
  <c r="X25"/>
  <c r="X53" s="1"/>
  <c r="Y25"/>
  <c r="Y53" s="1"/>
  <c r="Z25"/>
  <c r="Z53" s="1"/>
  <c r="C25"/>
  <c r="C53" s="1"/>
  <c r="D25"/>
  <c r="D53" s="1"/>
  <c r="E25"/>
  <c r="E53" s="1"/>
  <c r="K25"/>
  <c r="K53" s="1"/>
  <c r="X23"/>
  <c r="X51" s="1"/>
  <c r="Y23"/>
  <c r="Y51" s="1"/>
  <c r="Z23"/>
  <c r="Z51" s="1"/>
  <c r="AE23"/>
  <c r="AE51" s="1"/>
  <c r="AF23"/>
  <c r="AF51" s="1"/>
  <c r="C23"/>
  <c r="C51" s="1"/>
  <c r="D23"/>
  <c r="D51" s="1"/>
  <c r="E23"/>
  <c r="E51" s="1"/>
  <c r="K23"/>
  <c r="K51" s="1"/>
  <c r="C19"/>
  <c r="C47" s="1"/>
  <c r="D19"/>
  <c r="D47" s="1"/>
  <c r="E19"/>
  <c r="E47" s="1"/>
  <c r="C16"/>
  <c r="C44" s="1"/>
  <c r="D16"/>
  <c r="D44" s="1"/>
  <c r="E16"/>
  <c r="E44" s="1"/>
  <c r="H16"/>
  <c r="H44" s="1"/>
  <c r="I16"/>
  <c r="I44" s="1"/>
  <c r="J16"/>
  <c r="J44" s="1"/>
  <c r="C13"/>
  <c r="C41" s="1"/>
  <c r="D13"/>
  <c r="D41" s="1"/>
  <c r="E13"/>
  <c r="E41" s="1"/>
  <c r="H13"/>
  <c r="H41" s="1"/>
  <c r="I13"/>
  <c r="I41" s="1"/>
  <c r="J13"/>
  <c r="J41" s="1"/>
  <c r="C10"/>
  <c r="C38" s="1"/>
  <c r="D10"/>
  <c r="D38" s="1"/>
  <c r="E10"/>
  <c r="E38" s="1"/>
  <c r="H10"/>
  <c r="H38" s="1"/>
  <c r="I10"/>
  <c r="I38" s="1"/>
  <c r="J10"/>
  <c r="J38" s="1"/>
  <c r="C7"/>
  <c r="C35" s="1"/>
  <c r="D7"/>
  <c r="D35" s="1"/>
  <c r="E7"/>
  <c r="E35" s="1"/>
  <c r="H7"/>
  <c r="H35" s="1"/>
  <c r="I7"/>
  <c r="I35" s="1"/>
  <c r="J7"/>
  <c r="J35" s="1"/>
  <c r="J55"/>
  <c r="I55"/>
  <c r="D55"/>
  <c r="C55"/>
  <c r="B29"/>
  <c r="AB29"/>
  <c r="AD29"/>
  <c r="M31"/>
  <c r="P31"/>
  <c r="F12" i="31"/>
  <c r="F39" s="1"/>
  <c r="T39" s="1"/>
  <c r="C22"/>
  <c r="C49" s="1"/>
  <c r="C19"/>
  <c r="C46" s="1"/>
  <c r="H46" s="1"/>
  <c r="M46" s="1"/>
  <c r="R46" s="1"/>
  <c r="W46" s="1"/>
  <c r="AB46" s="1"/>
  <c r="N10"/>
  <c r="N37" s="1"/>
  <c r="G10"/>
  <c r="G37" s="1"/>
  <c r="H43"/>
  <c r="M43"/>
  <c r="R43" s="1"/>
  <c r="W43" s="1"/>
  <c r="AB43" s="1"/>
  <c r="H16"/>
  <c r="M16" s="1"/>
  <c r="R16" s="1"/>
  <c r="W16" s="1"/>
  <c r="AB16" s="1"/>
  <c r="G7"/>
  <c r="N7"/>
  <c r="U7"/>
  <c r="B28"/>
  <c r="AB28"/>
  <c r="AD28"/>
  <c r="M30"/>
  <c r="P30"/>
  <c r="G34"/>
  <c r="N34"/>
  <c r="U34"/>
  <c r="I25" i="32"/>
  <c r="I53" s="1"/>
  <c r="K11"/>
  <c r="X39" i="33"/>
  <c r="I23" i="32"/>
  <c r="I51" s="1"/>
  <c r="K7"/>
  <c r="AF25"/>
  <c r="AF53" s="1"/>
  <c r="T8" i="34"/>
  <c r="N16"/>
  <c r="T20"/>
  <c r="X31" i="33"/>
  <c r="X49"/>
  <c r="AD25" i="32"/>
  <c r="AD53" s="1"/>
  <c r="C45" i="33"/>
  <c r="R8" i="32"/>
  <c r="AE25"/>
  <c r="AE53" s="1"/>
  <c r="D43" i="33"/>
  <c r="N14" i="34"/>
  <c r="Z14"/>
  <c r="H19" i="31"/>
  <c r="M19" s="1"/>
  <c r="R19" s="1"/>
  <c r="W19" s="1"/>
  <c r="AB19" s="1"/>
  <c r="R17" i="32"/>
  <c r="I19"/>
  <c r="I47" s="1"/>
  <c r="C33" i="33"/>
  <c r="C31"/>
  <c r="C37"/>
  <c r="D39"/>
  <c r="C43"/>
  <c r="D45"/>
  <c r="X35"/>
  <c r="X41"/>
  <c r="Y49"/>
  <c r="C35" i="31" l="1"/>
  <c r="K10" i="32"/>
  <c r="R14"/>
  <c r="K20"/>
  <c r="J25"/>
  <c r="J53" s="1"/>
  <c r="K16"/>
  <c r="Y33" i="33"/>
  <c r="AA33" s="1"/>
  <c r="Z17" i="34"/>
  <c r="Z33" i="33"/>
  <c r="D31"/>
  <c r="F35"/>
  <c r="AA37"/>
  <c r="F41"/>
  <c r="AA45"/>
  <c r="F49"/>
  <c r="AA43"/>
  <c r="F47"/>
  <c r="Z8" i="34"/>
  <c r="J23" i="32"/>
  <c r="J51" s="1"/>
  <c r="M22" i="31"/>
  <c r="W22" s="1"/>
  <c r="X47" i="33"/>
  <c r="AA47" s="1"/>
  <c r="Y39"/>
  <c r="H19" i="32"/>
  <c r="H47" s="1"/>
  <c r="K47" s="1"/>
  <c r="J19"/>
  <c r="J47" s="1"/>
  <c r="R11"/>
  <c r="K8"/>
  <c r="N11" i="34"/>
  <c r="Y41" i="33"/>
  <c r="Y35"/>
  <c r="AA35" s="1"/>
  <c r="D37"/>
  <c r="K17" i="32"/>
  <c r="K13"/>
  <c r="Z49" i="33"/>
  <c r="AA49" s="1"/>
  <c r="C39"/>
  <c r="N19" i="34"/>
  <c r="N13"/>
  <c r="N7"/>
  <c r="AD23" i="32"/>
  <c r="AD51" s="1"/>
  <c r="K14"/>
  <c r="L10" i="34"/>
  <c r="L38" s="1"/>
  <c r="Q39" s="1"/>
  <c r="N8"/>
  <c r="F55" i="32"/>
  <c r="T11" i="34"/>
  <c r="T17"/>
  <c r="D33" i="33"/>
  <c r="F33" s="1"/>
  <c r="Z39" i="34"/>
  <c r="N38"/>
  <c r="N10"/>
  <c r="AB37" i="31"/>
  <c r="F39" i="33"/>
  <c r="F45"/>
  <c r="AA41"/>
  <c r="T14" i="34"/>
  <c r="Z20"/>
  <c r="AA53" i="32"/>
  <c r="F53"/>
  <c r="AA31" i="33"/>
  <c r="M49" i="31"/>
  <c r="B53"/>
  <c r="K48" i="32"/>
  <c r="Q36" i="34"/>
  <c r="N35"/>
  <c r="N36"/>
  <c r="N44"/>
  <c r="Z45"/>
  <c r="Q45"/>
  <c r="R48" i="32"/>
  <c r="R36"/>
  <c r="R39"/>
  <c r="R42"/>
  <c r="R45"/>
  <c r="AA51"/>
  <c r="F31" i="33"/>
  <c r="F51" i="34"/>
  <c r="F53"/>
  <c r="F55"/>
  <c r="K36" i="32"/>
  <c r="K35"/>
  <c r="K39"/>
  <c r="O39" s="1"/>
  <c r="K38"/>
  <c r="K42"/>
  <c r="K41"/>
  <c r="K45"/>
  <c r="O45" s="1"/>
  <c r="K44"/>
  <c r="Q42" i="34"/>
  <c r="N41"/>
  <c r="Z42"/>
  <c r="N47"/>
  <c r="N48"/>
  <c r="Q48"/>
  <c r="F51" i="32"/>
  <c r="F37" i="33"/>
  <c r="F43"/>
  <c r="AA39"/>
  <c r="Y51" i="34"/>
  <c r="Y53"/>
  <c r="K19" i="32"/>
  <c r="N20" i="34"/>
  <c r="R20" i="32" l="1"/>
  <c r="O42"/>
  <c r="O36"/>
  <c r="Z11" i="34"/>
  <c r="W49" i="31"/>
  <c r="AE53" s="1"/>
  <c r="O53"/>
  <c r="O48" i="32"/>
</calcChain>
</file>

<file path=xl/sharedStrings.xml><?xml version="1.0" encoding="utf-8"?>
<sst xmlns="http://schemas.openxmlformats.org/spreadsheetml/2006/main" count="276" uniqueCount="83">
  <si>
    <t>№</t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</si>
  <si>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</si>
  <si>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</si>
  <si>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名前</t>
    <rPh sb="0" eb="2">
      <t>ナマエ</t>
    </rPh>
    <phoneticPr fontId="2"/>
  </si>
  <si>
    <t>　</t>
    <phoneticPr fontId="2"/>
  </si>
  <si>
    <t>⑧</t>
    <phoneticPr fontId="2"/>
  </si>
  <si>
    <t>答え</t>
    <rPh sb="0" eb="1">
      <t>コタ</t>
    </rPh>
    <phoneticPr fontId="2"/>
  </si>
  <si>
    <t>⑥</t>
    <phoneticPr fontId="2"/>
  </si>
  <si>
    <t>　</t>
    <phoneticPr fontId="2"/>
  </si>
  <si>
    <t>◆</t>
    <phoneticPr fontId="2"/>
  </si>
  <si>
    <t>③</t>
    <phoneticPr fontId="2"/>
  </si>
  <si>
    <t>④</t>
    <phoneticPr fontId="2"/>
  </si>
  <si>
    <t>⑤</t>
    <phoneticPr fontId="2"/>
  </si>
  <si>
    <t>⑨</t>
    <phoneticPr fontId="2"/>
  </si>
  <si>
    <t>□に　あてはまる　数を　書きましょう。</t>
    <rPh sb="9" eb="10">
      <t>スウ</t>
    </rPh>
    <rPh sb="12" eb="13">
      <t>カ</t>
    </rPh>
    <phoneticPr fontId="2"/>
  </si>
  <si>
    <t>こ　あわせた　数は，</t>
    <rPh sb="7" eb="8">
      <t>カズ</t>
    </rPh>
    <phoneticPr fontId="2"/>
  </si>
  <si>
    <t>です。</t>
    <phoneticPr fontId="2"/>
  </si>
  <si>
    <t>①</t>
    <phoneticPr fontId="2"/>
  </si>
  <si>
    <t>10を</t>
    <phoneticPr fontId="2"/>
  </si>
  <si>
    <t>あつめた　数は，</t>
    <rPh sb="5" eb="6">
      <t>カズ</t>
    </rPh>
    <phoneticPr fontId="2"/>
  </si>
  <si>
    <t>100を</t>
    <phoneticPr fontId="2"/>
  </si>
  <si>
    <t>こ，10を</t>
    <phoneticPr fontId="2"/>
  </si>
  <si>
    <t>こ，１を</t>
    <phoneticPr fontId="2"/>
  </si>
  <si>
    <t>です。</t>
    <phoneticPr fontId="2"/>
  </si>
  <si>
    <t>②</t>
    <phoneticPr fontId="2"/>
  </si>
  <si>
    <t>100を</t>
    <phoneticPr fontId="2"/>
  </si>
  <si>
    <t>③</t>
    <phoneticPr fontId="2"/>
  </si>
  <si>
    <t>④</t>
    <phoneticPr fontId="2"/>
  </si>
  <si>
    <t>こ，１を</t>
    <phoneticPr fontId="2"/>
  </si>
  <si>
    <t>⑥</t>
    <phoneticPr fontId="2"/>
  </si>
  <si>
    <t>　</t>
    <phoneticPr fontId="2"/>
  </si>
  <si>
    <t>⑦</t>
    <phoneticPr fontId="2"/>
  </si>
  <si>
    <t>◆</t>
    <phoneticPr fontId="2"/>
  </si>
  <si>
    <t>こ</t>
    <phoneticPr fontId="2"/>
  </si>
  <si>
    <t>より　</t>
    <phoneticPr fontId="2"/>
  </si>
  <si>
    <t>小さい　数は，</t>
    <rPh sb="0" eb="1">
      <t>チイ</t>
    </rPh>
    <rPh sb="4" eb="5">
      <t>カズ</t>
    </rPh>
    <phoneticPr fontId="2"/>
  </si>
  <si>
    <t>です。</t>
    <phoneticPr fontId="2"/>
  </si>
  <si>
    <t xml:space="preserve"> </t>
    <phoneticPr fontId="2"/>
  </si>
  <si>
    <t>３けたの数⑥</t>
    <rPh sb="4" eb="5">
      <t>カズ</t>
    </rPh>
    <phoneticPr fontId="2"/>
  </si>
  <si>
    <t>№</t>
    <phoneticPr fontId="2"/>
  </si>
  <si>
    <t>３けたの数⑦</t>
    <rPh sb="4" eb="5">
      <t>カズ</t>
    </rPh>
    <phoneticPr fontId="2"/>
  </si>
  <si>
    <t>は</t>
    <phoneticPr fontId="2"/>
  </si>
  <si>
    <t>このことを，</t>
    <phoneticPr fontId="2"/>
  </si>
  <si>
    <t>と　あらわします。</t>
    <phoneticPr fontId="2"/>
  </si>
  <si>
    <t>②</t>
    <phoneticPr fontId="2"/>
  </si>
  <si>
    <t>⑤</t>
    <phoneticPr fontId="2"/>
  </si>
  <si>
    <t>□に　あてはまる　＞，＜，＝を　書きましょう。</t>
    <rPh sb="16" eb="17">
      <t>カ</t>
    </rPh>
    <phoneticPr fontId="2"/>
  </si>
  <si>
    <t>⑦</t>
    <phoneticPr fontId="2"/>
  </si>
  <si>
    <t>⑩</t>
    <phoneticPr fontId="2"/>
  </si>
  <si>
    <t>　</t>
    <phoneticPr fontId="2"/>
  </si>
  <si>
    <t>№</t>
    <phoneticPr fontId="2"/>
  </si>
  <si>
    <t>　</t>
    <phoneticPr fontId="2"/>
  </si>
  <si>
    <t>３けたの数⑧</t>
    <rPh sb="4" eb="5">
      <t>カズ</t>
    </rPh>
    <phoneticPr fontId="2"/>
  </si>
  <si>
    <t>◆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</si>
  <si>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</si>
  <si>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</si>
  <si>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</si>
  <si>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</si>
  <si>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</si>
  <si>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</si>
  <si>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</si>
  <si>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</si>
  <si>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</si>
  <si>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</si>
  <si>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</si>
  <si>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</si>
  <si>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</si>
  <si>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</si>
  <si>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</si>
  <si>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</si>
  <si>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</si>
  <si>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</si>
  <si>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</si>
  <si>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№</t>
    <phoneticPr fontId="2"/>
  </si>
  <si>
    <t>　</t>
    <phoneticPr fontId="2"/>
  </si>
  <si>
    <t>①</t>
    <phoneticPr fontId="2"/>
  </si>
  <si>
    <t>⑥</t>
    <phoneticPr fontId="2"/>
  </si>
  <si>
    <t>３けたの数⑨</t>
    <rPh sb="4" eb="5">
      <t>カズ</t>
    </rPh>
    <phoneticPr fontId="2"/>
  </si>
  <si>
    <t>は</t>
    <phoneticPr fontId="2"/>
  </si>
  <si>
    <t>＋</t>
    <phoneticPr fontId="2"/>
  </si>
  <si>
    <t>このことを，しきで</t>
    <phoneticPr fontId="2"/>
  </si>
  <si>
    <t>と　書きます。</t>
    <rPh sb="2" eb="3">
      <t>カ</t>
    </rPh>
    <phoneticPr fontId="2"/>
  </si>
  <si>
    <t>⑤</t>
    <phoneticPr fontId="2"/>
  </si>
</sst>
</file>

<file path=xl/styles.xml><?xml version="1.0" encoding="utf-8"?>
<styleSheet xmlns="http://schemas.openxmlformats.org/spreadsheetml/2006/main">
  <fonts count="11">
    <font>
      <sz val="16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6"/>
      <color indexed="9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28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quotePrefix="1" applyFont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2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1" fillId="0" borderId="10" xfId="0" applyFont="1" applyBorder="1">
      <alignment vertical="center"/>
    </xf>
    <xf numFmtId="0" fontId="1" fillId="0" borderId="15" xfId="0" applyFont="1" applyBorder="1" applyAlignment="1">
      <alignment vertical="center"/>
    </xf>
    <xf numFmtId="0" fontId="0" fillId="0" borderId="16" xfId="0" applyBorder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24</xdr:row>
      <xdr:rowOff>38100</xdr:rowOff>
    </xdr:from>
    <xdr:to>
      <xdr:col>3</xdr:col>
      <xdr:colOff>66675</xdr:colOff>
      <xdr:row>24</xdr:row>
      <xdr:rowOff>228600</xdr:rowOff>
    </xdr:to>
    <xdr:sp macro="" textlink="">
      <xdr:nvSpPr>
        <xdr:cNvPr id="9229" name="AutoShape 1"/>
        <xdr:cNvSpPr>
          <a:spLocks noChangeArrowheads="1"/>
        </xdr:cNvSpPr>
      </xdr:nvSpPr>
      <xdr:spPr bwMode="auto">
        <a:xfrm>
          <a:off x="504825" y="8639175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133350</xdr:colOff>
      <xdr:row>24</xdr:row>
      <xdr:rowOff>38100</xdr:rowOff>
    </xdr:from>
    <xdr:to>
      <xdr:col>16</xdr:col>
      <xdr:colOff>57150</xdr:colOff>
      <xdr:row>24</xdr:row>
      <xdr:rowOff>228600</xdr:rowOff>
    </xdr:to>
    <xdr:sp macro="" textlink="">
      <xdr:nvSpPr>
        <xdr:cNvPr id="9230" name="AutoShape 2"/>
        <xdr:cNvSpPr>
          <a:spLocks noChangeArrowheads="1"/>
        </xdr:cNvSpPr>
      </xdr:nvSpPr>
      <xdr:spPr bwMode="auto">
        <a:xfrm>
          <a:off x="2847975" y="8639175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123825</xdr:colOff>
      <xdr:row>24</xdr:row>
      <xdr:rowOff>38100</xdr:rowOff>
    </xdr:from>
    <xdr:to>
      <xdr:col>32</xdr:col>
      <xdr:colOff>47625</xdr:colOff>
      <xdr:row>24</xdr:row>
      <xdr:rowOff>228600</xdr:rowOff>
    </xdr:to>
    <xdr:sp macro="" textlink="">
      <xdr:nvSpPr>
        <xdr:cNvPr id="9231" name="AutoShape 3"/>
        <xdr:cNvSpPr>
          <a:spLocks noChangeArrowheads="1"/>
        </xdr:cNvSpPr>
      </xdr:nvSpPr>
      <xdr:spPr bwMode="auto">
        <a:xfrm>
          <a:off x="5734050" y="8639175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142875</xdr:colOff>
      <xdr:row>49</xdr:row>
      <xdr:rowOff>38100</xdr:rowOff>
    </xdr:from>
    <xdr:to>
      <xdr:col>3</xdr:col>
      <xdr:colOff>66675</xdr:colOff>
      <xdr:row>49</xdr:row>
      <xdr:rowOff>228600</xdr:rowOff>
    </xdr:to>
    <xdr:sp macro="" textlink="">
      <xdr:nvSpPr>
        <xdr:cNvPr id="9232" name="AutoShape 4"/>
        <xdr:cNvSpPr>
          <a:spLocks noChangeArrowheads="1"/>
        </xdr:cNvSpPr>
      </xdr:nvSpPr>
      <xdr:spPr bwMode="auto">
        <a:xfrm>
          <a:off x="504825" y="18649950"/>
          <a:ext cx="104775" cy="85725"/>
        </a:xfrm>
        <a:prstGeom prst="up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133350</xdr:colOff>
      <xdr:row>49</xdr:row>
      <xdr:rowOff>38100</xdr:rowOff>
    </xdr:from>
    <xdr:to>
      <xdr:col>16</xdr:col>
      <xdr:colOff>57150</xdr:colOff>
      <xdr:row>49</xdr:row>
      <xdr:rowOff>228600</xdr:rowOff>
    </xdr:to>
    <xdr:sp macro="" textlink="">
      <xdr:nvSpPr>
        <xdr:cNvPr id="9233" name="AutoShape 5"/>
        <xdr:cNvSpPr>
          <a:spLocks noChangeArrowheads="1"/>
        </xdr:cNvSpPr>
      </xdr:nvSpPr>
      <xdr:spPr bwMode="auto">
        <a:xfrm>
          <a:off x="2847975" y="18649950"/>
          <a:ext cx="104775" cy="85725"/>
        </a:xfrm>
        <a:prstGeom prst="up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123825</xdr:colOff>
      <xdr:row>49</xdr:row>
      <xdr:rowOff>38100</xdr:rowOff>
    </xdr:from>
    <xdr:to>
      <xdr:col>32</xdr:col>
      <xdr:colOff>47625</xdr:colOff>
      <xdr:row>49</xdr:row>
      <xdr:rowOff>228600</xdr:rowOff>
    </xdr:to>
    <xdr:sp macro="" textlink="">
      <xdr:nvSpPr>
        <xdr:cNvPr id="9234" name="AutoShape 6"/>
        <xdr:cNvSpPr>
          <a:spLocks noChangeArrowheads="1"/>
        </xdr:cNvSpPr>
      </xdr:nvSpPr>
      <xdr:spPr bwMode="auto">
        <a:xfrm>
          <a:off x="5734050" y="18649950"/>
          <a:ext cx="104775" cy="85725"/>
        </a:xfrm>
        <a:prstGeom prst="up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AK79"/>
  <sheetViews>
    <sheetView tabSelected="1" topLeftCell="A40" workbookViewId="0">
      <selection activeCell="AH41" sqref="AH41"/>
    </sheetView>
  </sheetViews>
  <sheetFormatPr defaultRowHeight="24.95" customHeight="1"/>
  <cols>
    <col min="1" max="35" width="1.7265625" customWidth="1"/>
  </cols>
  <sheetData>
    <row r="1" spans="1:33" ht="24.95" customHeight="1">
      <c r="B1" s="7" t="s">
        <v>38</v>
      </c>
      <c r="AB1" s="2" t="s">
        <v>0</v>
      </c>
      <c r="AC1" s="2"/>
      <c r="AD1" s="43">
        <v>1</v>
      </c>
      <c r="AE1" s="43"/>
      <c r="AF1" s="3"/>
    </row>
    <row r="2" spans="1:33" ht="24.95" customHeight="1">
      <c r="B2" s="1"/>
      <c r="AB2" s="4"/>
      <c r="AC2" s="4"/>
      <c r="AD2" s="5"/>
      <c r="AE2" s="5"/>
      <c r="AF2" s="3"/>
    </row>
    <row r="3" spans="1:33" ht="24.95" customHeight="1">
      <c r="H3" t="s">
        <v>1</v>
      </c>
      <c r="K3" t="s">
        <v>2</v>
      </c>
      <c r="M3" s="6" t="s">
        <v>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4"/>
      <c r="AA3" s="4"/>
      <c r="AB3" s="4"/>
      <c r="AC3" s="4"/>
      <c r="AD3" s="4"/>
      <c r="AE3" s="4"/>
    </row>
    <row r="4" spans="1:33" ht="24.75" customHeight="1">
      <c r="M4" s="1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3" s="4" customFormat="1" ht="24.95" customHeight="1">
      <c r="A5" s="4" t="s">
        <v>9</v>
      </c>
      <c r="C5" s="3" t="s">
        <v>14</v>
      </c>
      <c r="D5" s="3"/>
      <c r="E5" s="3"/>
      <c r="F5" s="3"/>
      <c r="G5" s="3"/>
      <c r="H5" s="3"/>
      <c r="N5" s="10"/>
    </row>
    <row r="6" spans="1:33" s="4" customFormat="1" ht="15" customHeight="1">
      <c r="A6" s="4" t="s">
        <v>8</v>
      </c>
      <c r="H6" s="3"/>
      <c r="I6" s="3"/>
      <c r="N6" s="10"/>
      <c r="Q6" s="3"/>
      <c r="R6" s="3"/>
    </row>
    <row r="7" spans="1:33" s="4" customFormat="1" ht="32.25" customHeight="1">
      <c r="A7" s="4" t="s">
        <v>17</v>
      </c>
      <c r="C7" s="16" t="s">
        <v>20</v>
      </c>
      <c r="D7" s="16"/>
      <c r="E7" s="16"/>
      <c r="F7" s="16"/>
      <c r="G7" s="47">
        <f ca="1">INT(RAND()*(10-1)+1)</f>
        <v>2</v>
      </c>
      <c r="H7" s="47"/>
      <c r="I7" s="16" t="s">
        <v>21</v>
      </c>
      <c r="J7" s="16"/>
      <c r="K7" s="16"/>
      <c r="L7" s="16"/>
      <c r="M7" s="16"/>
      <c r="N7" s="47">
        <f ca="1">INT(RAND()*(10-1)+1)</f>
        <v>1</v>
      </c>
      <c r="O7" s="47"/>
      <c r="P7" s="16" t="s">
        <v>22</v>
      </c>
      <c r="Q7" s="16"/>
      <c r="R7" s="16"/>
      <c r="S7" s="16"/>
      <c r="T7" s="16"/>
      <c r="U7" s="47">
        <f ca="1">INT(RAND()*(10-1)+1)</f>
        <v>7</v>
      </c>
      <c r="V7" s="47"/>
      <c r="W7" s="16" t="s">
        <v>15</v>
      </c>
      <c r="X7" s="16"/>
      <c r="Y7" s="16"/>
      <c r="Z7" s="16"/>
      <c r="AA7" s="11"/>
      <c r="AB7" s="11"/>
      <c r="AC7" s="11"/>
      <c r="AD7" s="11"/>
      <c r="AE7" s="11"/>
      <c r="AF7" s="11"/>
    </row>
    <row r="8" spans="1:33" s="4" customFormat="1" ht="45" customHeight="1">
      <c r="C8" s="51"/>
      <c r="D8" s="53"/>
      <c r="E8" s="53"/>
      <c r="F8" s="53"/>
      <c r="G8" s="53"/>
      <c r="H8" s="53"/>
      <c r="I8" s="52"/>
      <c r="J8" s="17" t="s">
        <v>23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5"/>
      <c r="W8" s="15"/>
      <c r="X8" s="11"/>
      <c r="Y8" s="15"/>
      <c r="Z8" s="15"/>
      <c r="AA8" s="15"/>
      <c r="AB8" s="15"/>
      <c r="AC8" s="15"/>
      <c r="AD8" s="15"/>
      <c r="AE8" s="15"/>
      <c r="AF8" s="15"/>
    </row>
    <row r="9" spans="1:33" s="4" customFormat="1" ht="22.5" customHeight="1"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5"/>
      <c r="W9" s="15"/>
      <c r="X9" s="11"/>
      <c r="Y9" s="15"/>
      <c r="Z9" s="15"/>
      <c r="AA9" s="15"/>
      <c r="AB9" s="15"/>
      <c r="AC9" s="15"/>
      <c r="AD9" s="15"/>
      <c r="AE9" s="15"/>
      <c r="AF9" s="15"/>
    </row>
    <row r="10" spans="1:33" s="4" customFormat="1" ht="45" customHeight="1">
      <c r="A10" s="4" t="s">
        <v>24</v>
      </c>
      <c r="C10" s="16" t="s">
        <v>25</v>
      </c>
      <c r="D10" s="16"/>
      <c r="E10" s="16"/>
      <c r="F10" s="16"/>
      <c r="G10" s="47">
        <f ca="1">INT(RAND()*(10-2)+2)</f>
        <v>8</v>
      </c>
      <c r="H10" s="47"/>
      <c r="I10" s="16" t="s">
        <v>28</v>
      </c>
      <c r="J10" s="16"/>
      <c r="K10" s="16"/>
      <c r="L10" s="16"/>
      <c r="M10" s="16"/>
      <c r="N10" s="47">
        <f ca="1">INT(RAND()*(10-1)+1)</f>
        <v>8</v>
      </c>
      <c r="O10" s="47"/>
      <c r="P10" s="16" t="s">
        <v>15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1"/>
      <c r="AB10" s="51"/>
      <c r="AC10" s="53"/>
      <c r="AD10" s="53"/>
      <c r="AE10" s="53"/>
      <c r="AF10" s="52"/>
      <c r="AG10" s="4" t="s">
        <v>23</v>
      </c>
    </row>
    <row r="11" spans="1:33" s="4" customFormat="1" ht="22.5" customHeight="1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1"/>
      <c r="Y11" s="15"/>
      <c r="Z11" s="15"/>
      <c r="AA11" s="15"/>
      <c r="AB11" s="15"/>
      <c r="AC11" s="15"/>
      <c r="AD11" s="15"/>
      <c r="AE11" s="15"/>
      <c r="AF11" s="15"/>
    </row>
    <row r="12" spans="1:33" s="4" customFormat="1" ht="45" customHeight="1">
      <c r="A12" s="4" t="s">
        <v>26</v>
      </c>
      <c r="C12" s="16" t="s">
        <v>18</v>
      </c>
      <c r="D12" s="16"/>
      <c r="E12" s="16"/>
      <c r="F12" s="47">
        <f ca="1">INT(RAND()*(80-41)+41)</f>
        <v>50</v>
      </c>
      <c r="G12" s="47"/>
      <c r="H12" s="16" t="s">
        <v>33</v>
      </c>
      <c r="I12" s="16"/>
      <c r="J12" s="16" t="s">
        <v>19</v>
      </c>
      <c r="K12" s="16"/>
      <c r="L12" s="16"/>
      <c r="M12" s="16"/>
      <c r="N12" s="16"/>
      <c r="O12" s="16"/>
      <c r="P12" s="16"/>
      <c r="Q12" s="16"/>
      <c r="R12" s="16"/>
      <c r="S12" s="16"/>
      <c r="T12" s="51"/>
      <c r="U12" s="53"/>
      <c r="V12" s="53"/>
      <c r="W12" s="53"/>
      <c r="X12" s="52"/>
      <c r="Y12" s="16" t="s">
        <v>16</v>
      </c>
      <c r="Z12" s="16"/>
      <c r="AA12" s="11"/>
      <c r="AB12" s="11"/>
      <c r="AC12" s="15"/>
      <c r="AD12" s="15"/>
      <c r="AE12" s="15"/>
      <c r="AF12" s="15"/>
    </row>
    <row r="13" spans="1:33" s="4" customFormat="1" ht="22.5" customHeight="1">
      <c r="C13" s="15"/>
      <c r="D13" s="15"/>
      <c r="E13" s="15"/>
      <c r="F13" s="15"/>
      <c r="G13" s="11"/>
      <c r="H13" s="15"/>
      <c r="I13" s="15"/>
      <c r="J13" s="15"/>
      <c r="K13" s="15"/>
      <c r="L13" s="15"/>
      <c r="M13" s="15"/>
      <c r="N13" s="15"/>
      <c r="O13" s="15"/>
      <c r="P13" s="11"/>
      <c r="Q13" s="11"/>
      <c r="R13" s="11"/>
      <c r="S13" s="11"/>
      <c r="T13" s="15"/>
      <c r="U13" s="15"/>
      <c r="V13" s="15"/>
      <c r="W13" s="15"/>
      <c r="X13" s="11"/>
      <c r="Y13" s="15"/>
      <c r="Z13" s="15"/>
      <c r="AA13" s="15"/>
      <c r="AB13" s="15"/>
      <c r="AC13" s="15"/>
      <c r="AD13" s="15"/>
      <c r="AE13" s="15"/>
      <c r="AF13" s="15"/>
    </row>
    <row r="14" spans="1:33" s="4" customFormat="1" ht="45" customHeight="1">
      <c r="A14" s="4" t="s">
        <v>27</v>
      </c>
      <c r="C14" s="54">
        <v>1000</v>
      </c>
      <c r="D14" s="54"/>
      <c r="E14" s="54"/>
      <c r="F14" s="54"/>
      <c r="G14" s="4" t="s">
        <v>34</v>
      </c>
      <c r="J14" s="4">
        <v>1</v>
      </c>
      <c r="L14" s="4" t="s">
        <v>35</v>
      </c>
      <c r="U14" s="44"/>
      <c r="V14" s="45"/>
      <c r="W14" s="45"/>
      <c r="X14" s="45"/>
      <c r="Y14" s="46"/>
      <c r="Z14" s="4" t="s">
        <v>36</v>
      </c>
    </row>
    <row r="15" spans="1:33" s="4" customFormat="1" ht="22.5" customHeight="1">
      <c r="C15" s="5"/>
      <c r="D15" s="5"/>
      <c r="E15" s="5"/>
      <c r="F15" s="5"/>
      <c r="U15" s="5"/>
      <c r="V15" s="5"/>
      <c r="W15" s="5"/>
      <c r="X15" s="5"/>
      <c r="Y15" s="5"/>
    </row>
    <row r="16" spans="1:33" s="4" customFormat="1" ht="45" customHeight="1">
      <c r="A16" s="4" t="s">
        <v>12</v>
      </c>
      <c r="C16" s="47">
        <v>975</v>
      </c>
      <c r="D16" s="47"/>
      <c r="E16" s="47"/>
      <c r="F16" s="47"/>
      <c r="G16" s="11"/>
      <c r="H16" s="47">
        <f>C16+5</f>
        <v>980</v>
      </c>
      <c r="I16" s="47"/>
      <c r="J16" s="47"/>
      <c r="K16" s="47"/>
      <c r="L16" s="16"/>
      <c r="M16" s="57">
        <f>H16+5</f>
        <v>985</v>
      </c>
      <c r="N16" s="58"/>
      <c r="O16" s="58"/>
      <c r="P16" s="59"/>
      <c r="Q16" s="11"/>
      <c r="R16" s="47">
        <f>M16+5</f>
        <v>990</v>
      </c>
      <c r="S16" s="47"/>
      <c r="T16" s="47"/>
      <c r="U16" s="47"/>
      <c r="V16" s="16"/>
      <c r="W16" s="47">
        <f>R16+5</f>
        <v>995</v>
      </c>
      <c r="X16" s="47"/>
      <c r="Y16" s="47"/>
      <c r="Z16" s="47"/>
      <c r="AA16" s="16"/>
      <c r="AB16" s="57">
        <f>W16+5</f>
        <v>1000</v>
      </c>
      <c r="AC16" s="58"/>
      <c r="AD16" s="58"/>
      <c r="AE16" s="59"/>
      <c r="AF16" s="11"/>
    </row>
    <row r="17" spans="1:36" s="4" customFormat="1" ht="9.75" customHeight="1" thickBot="1">
      <c r="A17" s="4" t="s">
        <v>4</v>
      </c>
      <c r="C17" s="16"/>
      <c r="D17" s="28"/>
      <c r="E17" s="29"/>
      <c r="F17" s="29"/>
      <c r="G17" s="29"/>
      <c r="H17" s="29"/>
      <c r="I17" s="29"/>
      <c r="J17" s="30"/>
      <c r="K17" s="29"/>
      <c r="L17" s="29"/>
      <c r="M17" s="29"/>
      <c r="N17" s="38"/>
      <c r="O17" s="29"/>
      <c r="P17" s="29"/>
      <c r="Q17" s="29"/>
      <c r="R17" s="29"/>
      <c r="S17" s="28"/>
      <c r="T17" s="29"/>
      <c r="U17" s="29"/>
      <c r="V17" s="29"/>
      <c r="W17" s="29"/>
      <c r="X17" s="28"/>
      <c r="Y17" s="29"/>
      <c r="Z17" s="29"/>
      <c r="AA17" s="37"/>
      <c r="AB17" s="29"/>
      <c r="AC17" s="38"/>
      <c r="AD17" s="29"/>
      <c r="AE17" s="29"/>
      <c r="AF17" s="29"/>
      <c r="AG17" s="36"/>
      <c r="AH17" s="36"/>
    </row>
    <row r="18" spans="1:36" s="4" customFormat="1" ht="37.5" customHeight="1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6" s="4" customFormat="1" ht="45" customHeight="1">
      <c r="A19" s="4" t="s">
        <v>29</v>
      </c>
      <c r="C19" s="47">
        <f ca="1">INT(RAND()*(60-55)+55)*10</f>
        <v>560</v>
      </c>
      <c r="D19" s="47"/>
      <c r="E19" s="47"/>
      <c r="F19" s="47"/>
      <c r="G19" s="11"/>
      <c r="H19" s="57">
        <f ca="1">C19+10</f>
        <v>570</v>
      </c>
      <c r="I19" s="58"/>
      <c r="J19" s="58"/>
      <c r="K19" s="59"/>
      <c r="L19" s="16"/>
      <c r="M19" s="55">
        <f ca="1">H19+10</f>
        <v>580</v>
      </c>
      <c r="N19" s="55"/>
      <c r="O19" s="55"/>
      <c r="P19" s="55"/>
      <c r="Q19" s="11"/>
      <c r="R19" s="55">
        <f ca="1">M19+10</f>
        <v>590</v>
      </c>
      <c r="S19" s="55"/>
      <c r="T19" s="55"/>
      <c r="U19" s="55"/>
      <c r="V19" s="16"/>
      <c r="W19" s="57">
        <f ca="1">R19+10</f>
        <v>600</v>
      </c>
      <c r="X19" s="58"/>
      <c r="Y19" s="58"/>
      <c r="Z19" s="59"/>
      <c r="AA19" s="16"/>
      <c r="AB19" s="57">
        <f ca="1">W19+10</f>
        <v>610</v>
      </c>
      <c r="AC19" s="58"/>
      <c r="AD19" s="58"/>
      <c r="AE19" s="59"/>
      <c r="AF19" s="11"/>
    </row>
    <row r="20" spans="1:36" s="4" customFormat="1" ht="9.75" customHeight="1" thickBot="1">
      <c r="B20" s="4" t="s">
        <v>30</v>
      </c>
      <c r="C20" s="16"/>
      <c r="D20" s="28"/>
      <c r="E20" s="29"/>
      <c r="F20" s="29"/>
      <c r="G20" s="29"/>
      <c r="H20" s="29"/>
      <c r="I20" s="29"/>
      <c r="J20" s="30"/>
      <c r="K20" s="29"/>
      <c r="L20" s="29"/>
      <c r="M20" s="29"/>
      <c r="N20" s="28"/>
      <c r="O20" s="29"/>
      <c r="P20" s="29"/>
      <c r="Q20" s="29"/>
      <c r="R20" s="29"/>
      <c r="S20" s="28"/>
      <c r="T20" s="29"/>
      <c r="U20" s="29"/>
      <c r="V20" s="29"/>
      <c r="W20" s="29"/>
      <c r="X20" s="28"/>
      <c r="Y20" s="29"/>
      <c r="Z20" s="29"/>
      <c r="AA20" s="37"/>
      <c r="AB20" s="29"/>
      <c r="AC20" s="38"/>
      <c r="AD20" s="29"/>
      <c r="AE20" s="29"/>
      <c r="AF20" s="29"/>
      <c r="AG20" s="36"/>
      <c r="AH20" s="36"/>
    </row>
    <row r="21" spans="1:36" s="4" customFormat="1" ht="37.5" customHeight="1">
      <c r="C21" s="16"/>
      <c r="D21" s="16"/>
      <c r="E21" s="16"/>
      <c r="F21" s="16"/>
      <c r="G21" s="15"/>
      <c r="H21" s="15"/>
      <c r="I21" s="15"/>
      <c r="J21" s="15"/>
      <c r="K21" s="15"/>
      <c r="L21" s="15"/>
      <c r="M21" s="15"/>
      <c r="N21" s="16"/>
      <c r="O21" s="16"/>
      <c r="P21" s="16"/>
      <c r="Q21" s="16"/>
      <c r="R21" s="11"/>
      <c r="S21" s="11"/>
      <c r="T21" s="15"/>
      <c r="U21" s="15"/>
      <c r="V21" s="15"/>
      <c r="W21" s="15"/>
      <c r="X21" s="11"/>
      <c r="Y21" s="15"/>
      <c r="Z21" s="15"/>
      <c r="AA21" s="15"/>
      <c r="AB21" s="15"/>
      <c r="AC21" s="15"/>
      <c r="AD21" s="15"/>
      <c r="AE21" s="15"/>
      <c r="AF21" s="15"/>
    </row>
    <row r="22" spans="1:36" s="4" customFormat="1" ht="32.25" customHeight="1">
      <c r="A22" s="4" t="s">
        <v>31</v>
      </c>
      <c r="C22" s="55">
        <f ca="1">INT(RAND()*(8-1)+1)*100</f>
        <v>700</v>
      </c>
      <c r="D22" s="55"/>
      <c r="E22" s="55"/>
      <c r="F22" s="55"/>
      <c r="G22" s="11"/>
      <c r="H22" s="55"/>
      <c r="I22" s="55"/>
      <c r="J22" s="55"/>
      <c r="K22" s="55"/>
      <c r="L22" s="16"/>
      <c r="M22" s="55">
        <f ca="1">C22+100</f>
        <v>800</v>
      </c>
      <c r="N22" s="55"/>
      <c r="O22" s="55"/>
      <c r="P22" s="55"/>
      <c r="Q22" s="11"/>
      <c r="R22" s="55"/>
      <c r="S22" s="55"/>
      <c r="T22" s="55"/>
      <c r="U22" s="55"/>
      <c r="V22" s="16"/>
      <c r="W22" s="55">
        <f ca="1">M22+100</f>
        <v>900</v>
      </c>
      <c r="X22" s="55"/>
      <c r="Y22" s="55"/>
      <c r="Z22" s="55"/>
      <c r="AA22" s="16"/>
      <c r="AB22" s="56"/>
      <c r="AC22" s="56"/>
      <c r="AD22" s="56"/>
      <c r="AE22" s="56"/>
      <c r="AF22" s="11"/>
      <c r="AJ22" s="4" t="s">
        <v>37</v>
      </c>
    </row>
    <row r="23" spans="1:36" s="4" customFormat="1" ht="9.75" customHeight="1">
      <c r="C23" s="13"/>
      <c r="D23" s="25"/>
      <c r="E23" s="13"/>
      <c r="F23" s="13"/>
      <c r="G23" s="11"/>
      <c r="H23" s="14"/>
      <c r="I23" s="23"/>
      <c r="J23" s="14"/>
      <c r="K23" s="14"/>
      <c r="L23" s="16"/>
      <c r="M23" s="13"/>
      <c r="N23" s="25"/>
      <c r="O23" s="13"/>
      <c r="P23" s="13"/>
      <c r="Q23" s="11"/>
      <c r="R23" s="14"/>
      <c r="S23" s="23"/>
      <c r="T23" s="14"/>
      <c r="U23" s="14"/>
      <c r="V23" s="16"/>
      <c r="W23" s="14"/>
      <c r="X23" s="26"/>
      <c r="Y23" s="14"/>
      <c r="Z23" s="14"/>
      <c r="AA23" s="16"/>
      <c r="AB23" s="13"/>
      <c r="AC23" s="24"/>
      <c r="AD23" s="13"/>
      <c r="AE23" s="13"/>
      <c r="AF23" s="11"/>
      <c r="AH23" s="27"/>
    </row>
    <row r="24" spans="1:36" s="4" customFormat="1" ht="9.75" customHeight="1" thickBot="1">
      <c r="B24" s="36"/>
      <c r="C24" s="31"/>
      <c r="D24" s="32"/>
      <c r="E24" s="28"/>
      <c r="F24" s="29"/>
      <c r="G24" s="30"/>
      <c r="H24" s="31"/>
      <c r="I24" s="29"/>
      <c r="J24" s="30"/>
      <c r="K24" s="30"/>
      <c r="L24" s="30"/>
      <c r="M24" s="30"/>
      <c r="N24" s="32"/>
      <c r="O24" s="29"/>
      <c r="P24" s="30"/>
      <c r="Q24" s="30"/>
      <c r="R24" s="30"/>
      <c r="S24" s="31"/>
      <c r="T24" s="31"/>
      <c r="U24" s="31"/>
      <c r="V24" s="29"/>
      <c r="W24" s="30"/>
      <c r="X24" s="32"/>
      <c r="Y24" s="28"/>
      <c r="Z24" s="29"/>
      <c r="AA24" s="33"/>
      <c r="AB24" s="31"/>
      <c r="AC24" s="28"/>
      <c r="AD24" s="31"/>
      <c r="AE24" s="29"/>
      <c r="AF24" s="31"/>
      <c r="AG24" s="34"/>
      <c r="AH24" s="35"/>
      <c r="AI24" s="36"/>
    </row>
    <row r="25" spans="1:36" s="4" customFormat="1" ht="21" customHeight="1">
      <c r="C25" s="16"/>
      <c r="D25" s="16"/>
      <c r="E25" s="16"/>
      <c r="F25" s="16"/>
      <c r="G25" s="11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5"/>
      <c r="AB25" s="15"/>
      <c r="AC25" s="15"/>
      <c r="AD25" s="15"/>
      <c r="AE25" s="15"/>
      <c r="AF25" s="15"/>
    </row>
    <row r="26" spans="1:36" s="4" customFormat="1" ht="45" customHeight="1">
      <c r="B26" s="44"/>
      <c r="C26" s="45"/>
      <c r="D26" s="45"/>
      <c r="E26" s="46"/>
      <c r="F26" s="16"/>
      <c r="G26" s="11"/>
      <c r="H26" s="16"/>
      <c r="M26" s="16"/>
      <c r="N26" s="16"/>
      <c r="O26" s="51"/>
      <c r="P26" s="53"/>
      <c r="Q26" s="53"/>
      <c r="R26" s="52"/>
      <c r="S26" s="16"/>
      <c r="T26" s="16"/>
      <c r="U26" s="16"/>
      <c r="Z26" s="16"/>
      <c r="AA26" s="15"/>
      <c r="AB26" s="15"/>
      <c r="AC26" s="15"/>
      <c r="AD26" s="15"/>
      <c r="AE26" s="51"/>
      <c r="AF26" s="53"/>
      <c r="AG26" s="53"/>
      <c r="AH26" s="52"/>
    </row>
    <row r="27" spans="1:36" s="4" customFormat="1" ht="19.899999999999999" customHeight="1">
      <c r="B27" s="5"/>
      <c r="C27" s="5"/>
      <c r="D27" s="5"/>
      <c r="E27" s="5"/>
      <c r="F27" s="16"/>
      <c r="G27" s="11"/>
      <c r="H27" s="16"/>
      <c r="M27" s="16"/>
      <c r="N27" s="16"/>
      <c r="O27" s="15"/>
      <c r="P27" s="15"/>
      <c r="Q27" s="15"/>
      <c r="R27" s="15"/>
      <c r="S27" s="16"/>
      <c r="T27" s="16"/>
      <c r="U27" s="16"/>
      <c r="Z27" s="16"/>
      <c r="AA27" s="15"/>
      <c r="AB27" s="15"/>
      <c r="AC27" s="15"/>
      <c r="AD27" s="15"/>
      <c r="AE27" s="15"/>
      <c r="AF27" s="15"/>
      <c r="AG27" s="15"/>
      <c r="AH27" s="15"/>
    </row>
    <row r="28" spans="1:36" ht="24.75" customHeight="1">
      <c r="B28" s="7" t="str">
        <f>IF(B1="","",B1)</f>
        <v>３けたの数⑥</v>
      </c>
      <c r="AB28" s="2" t="str">
        <f>IF(AB1="","",AB1)</f>
        <v>№</v>
      </c>
      <c r="AC28" s="2"/>
      <c r="AD28" s="43">
        <f>IF(AD1="","",AD1)</f>
        <v>1</v>
      </c>
      <c r="AE28" s="43"/>
      <c r="AF28" s="3"/>
    </row>
    <row r="29" spans="1:36" ht="24.95" customHeight="1">
      <c r="B29" s="7"/>
      <c r="AF29" s="4"/>
      <c r="AG29" s="4"/>
    </row>
    <row r="30" spans="1:36" ht="24.95" customHeight="1">
      <c r="C30" s="8" t="s">
        <v>6</v>
      </c>
      <c r="D30" s="9"/>
      <c r="E30" s="9"/>
      <c r="F30" s="9"/>
      <c r="M30" s="6" t="str">
        <f>IF(M3="","",M3)</f>
        <v>名前</v>
      </c>
      <c r="N30" s="2"/>
      <c r="O30" s="2"/>
      <c r="P30" s="2" t="str">
        <f>IF(P3="","",P3)</f>
        <v/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2" spans="1:36" s="4" customFormat="1" ht="24.95" customHeight="1">
      <c r="A32" s="4" t="s">
        <v>32</v>
      </c>
      <c r="C32" s="3" t="s">
        <v>14</v>
      </c>
      <c r="D32" s="3"/>
      <c r="E32" s="3"/>
      <c r="F32" s="3"/>
      <c r="G32" s="3"/>
      <c r="H32" s="3"/>
      <c r="N32" s="10"/>
    </row>
    <row r="33" spans="1:37" s="4" customFormat="1" ht="15" customHeight="1">
      <c r="A33" s="4" t="s">
        <v>8</v>
      </c>
      <c r="H33" s="3"/>
      <c r="I33" s="3"/>
      <c r="N33" s="10"/>
      <c r="Q33" s="3"/>
      <c r="R33" s="3"/>
    </row>
    <row r="34" spans="1:37" s="4" customFormat="1" ht="32.25" customHeight="1">
      <c r="A34" s="4" t="s">
        <v>17</v>
      </c>
      <c r="C34" s="16" t="s">
        <v>20</v>
      </c>
      <c r="D34" s="16"/>
      <c r="E34" s="16"/>
      <c r="F34" s="16"/>
      <c r="G34" s="47">
        <f ca="1">G7</f>
        <v>2</v>
      </c>
      <c r="H34" s="47"/>
      <c r="I34" s="16" t="s">
        <v>21</v>
      </c>
      <c r="J34" s="16"/>
      <c r="K34" s="16"/>
      <c r="L34" s="16"/>
      <c r="M34" s="16"/>
      <c r="N34" s="47">
        <f ca="1">N7</f>
        <v>1</v>
      </c>
      <c r="O34" s="47"/>
      <c r="P34" s="16" t="s">
        <v>22</v>
      </c>
      <c r="Q34" s="16"/>
      <c r="R34" s="16"/>
      <c r="S34" s="16"/>
      <c r="T34" s="16"/>
      <c r="U34" s="47">
        <f ca="1">U7</f>
        <v>7</v>
      </c>
      <c r="V34" s="47"/>
      <c r="W34" s="16" t="s">
        <v>15</v>
      </c>
      <c r="X34" s="16"/>
      <c r="Y34" s="16"/>
      <c r="Z34" s="16"/>
      <c r="AA34" s="11"/>
      <c r="AB34" s="11"/>
      <c r="AC34" s="11"/>
      <c r="AD34" s="11"/>
      <c r="AE34" s="11"/>
      <c r="AF34" s="11"/>
    </row>
    <row r="35" spans="1:37" s="4" customFormat="1" ht="45" customHeight="1">
      <c r="C35" s="48">
        <f ca="1">G34*100+N34*10+U34</f>
        <v>217</v>
      </c>
      <c r="D35" s="49"/>
      <c r="E35" s="49"/>
      <c r="F35" s="49"/>
      <c r="G35" s="49"/>
      <c r="H35" s="49"/>
      <c r="I35" s="50"/>
      <c r="J35" s="17" t="s">
        <v>23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5"/>
      <c r="W35" s="15"/>
      <c r="X35" s="11"/>
      <c r="Y35" s="15"/>
      <c r="Z35" s="15"/>
      <c r="AA35" s="15"/>
      <c r="AB35" s="15"/>
      <c r="AC35" s="15"/>
      <c r="AD35" s="15"/>
      <c r="AE35" s="15"/>
      <c r="AF35" s="15"/>
    </row>
    <row r="36" spans="1:37" s="4" customFormat="1" ht="22.5" customHeight="1">
      <c r="C36" s="15"/>
      <c r="D36" s="15"/>
      <c r="E36" s="15"/>
      <c r="F36" s="15"/>
      <c r="G36" s="15"/>
      <c r="H36" s="15"/>
      <c r="I36" s="15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5"/>
      <c r="W36" s="15"/>
      <c r="X36" s="11"/>
      <c r="Y36" s="15"/>
      <c r="Z36" s="15"/>
      <c r="AA36" s="15"/>
      <c r="AB36" s="15"/>
      <c r="AC36" s="15"/>
      <c r="AD36" s="15"/>
      <c r="AE36" s="15"/>
      <c r="AF36" s="15"/>
    </row>
    <row r="37" spans="1:37" s="4" customFormat="1" ht="45" customHeight="1">
      <c r="A37" s="4" t="s">
        <v>24</v>
      </c>
      <c r="C37" s="16" t="s">
        <v>25</v>
      </c>
      <c r="D37" s="16"/>
      <c r="E37" s="16"/>
      <c r="F37" s="16"/>
      <c r="G37" s="47">
        <f ca="1">G10</f>
        <v>8</v>
      </c>
      <c r="H37" s="47"/>
      <c r="I37" s="16" t="s">
        <v>28</v>
      </c>
      <c r="J37" s="16"/>
      <c r="K37" s="16"/>
      <c r="L37" s="16"/>
      <c r="M37" s="16"/>
      <c r="N37" s="47">
        <f ca="1">N10</f>
        <v>8</v>
      </c>
      <c r="O37" s="47"/>
      <c r="P37" s="16" t="s">
        <v>15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1"/>
      <c r="AB37" s="48">
        <f ca="1">G37*100+N37</f>
        <v>808</v>
      </c>
      <c r="AC37" s="49"/>
      <c r="AD37" s="49"/>
      <c r="AE37" s="49"/>
      <c r="AF37" s="50"/>
      <c r="AG37" s="4" t="s">
        <v>23</v>
      </c>
    </row>
    <row r="38" spans="1:37" s="4" customFormat="1" ht="22.5" customHeight="1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1"/>
      <c r="Y38" s="15"/>
      <c r="Z38" s="15"/>
      <c r="AA38" s="15"/>
      <c r="AB38" s="15"/>
      <c r="AC38" s="15"/>
      <c r="AD38" s="15"/>
      <c r="AE38" s="15"/>
      <c r="AF38" s="15"/>
    </row>
    <row r="39" spans="1:37" s="4" customFormat="1" ht="45" customHeight="1">
      <c r="A39" s="4" t="s">
        <v>26</v>
      </c>
      <c r="C39" s="16" t="s">
        <v>18</v>
      </c>
      <c r="D39" s="16"/>
      <c r="E39" s="16"/>
      <c r="F39" s="47">
        <f ca="1">F12</f>
        <v>50</v>
      </c>
      <c r="G39" s="47"/>
      <c r="H39" s="16" t="s">
        <v>33</v>
      </c>
      <c r="I39" s="16"/>
      <c r="J39" s="16" t="s">
        <v>19</v>
      </c>
      <c r="K39" s="16"/>
      <c r="L39" s="16"/>
      <c r="M39" s="16"/>
      <c r="N39" s="16"/>
      <c r="O39" s="16"/>
      <c r="P39" s="16"/>
      <c r="Q39" s="16"/>
      <c r="R39" s="16"/>
      <c r="S39" s="16"/>
      <c r="T39" s="48">
        <f ca="1">F39*10</f>
        <v>500</v>
      </c>
      <c r="U39" s="49"/>
      <c r="V39" s="49"/>
      <c r="W39" s="49"/>
      <c r="X39" s="50"/>
      <c r="Y39" s="16" t="s">
        <v>16</v>
      </c>
      <c r="Z39" s="16"/>
      <c r="AA39" s="11"/>
      <c r="AB39" s="11"/>
      <c r="AC39" s="15"/>
      <c r="AD39" s="15"/>
      <c r="AE39" s="15"/>
      <c r="AF39" s="15"/>
    </row>
    <row r="40" spans="1:37" s="4" customFormat="1" ht="22.5" customHeight="1">
      <c r="C40" s="15"/>
      <c r="D40" s="15"/>
      <c r="E40" s="15"/>
      <c r="F40" s="15"/>
      <c r="G40" s="11"/>
      <c r="H40" s="15"/>
      <c r="I40" s="15"/>
      <c r="J40" s="15"/>
      <c r="K40" s="15"/>
      <c r="L40" s="15"/>
      <c r="M40" s="15"/>
      <c r="N40" s="15"/>
      <c r="O40" s="15"/>
      <c r="P40" s="11"/>
      <c r="Q40" s="11"/>
      <c r="R40" s="11"/>
      <c r="S40" s="11"/>
      <c r="T40" s="15"/>
      <c r="U40" s="15"/>
      <c r="V40" s="15"/>
      <c r="W40" s="15"/>
      <c r="X40" s="11"/>
      <c r="Y40" s="15"/>
      <c r="Z40" s="15"/>
      <c r="AA40" s="15"/>
      <c r="AB40" s="15"/>
      <c r="AC40" s="15"/>
      <c r="AD40" s="15"/>
      <c r="AE40" s="15"/>
      <c r="AF40" s="15"/>
    </row>
    <row r="41" spans="1:37" s="4" customFormat="1" ht="45" customHeight="1">
      <c r="A41" s="4" t="s">
        <v>27</v>
      </c>
      <c r="C41" s="54">
        <v>1000</v>
      </c>
      <c r="D41" s="54"/>
      <c r="E41" s="54"/>
      <c r="F41" s="54"/>
      <c r="G41" s="4" t="s">
        <v>34</v>
      </c>
      <c r="J41" s="4">
        <v>1</v>
      </c>
      <c r="L41" s="4" t="s">
        <v>35</v>
      </c>
      <c r="U41" s="48">
        <v>999</v>
      </c>
      <c r="V41" s="49"/>
      <c r="W41" s="49"/>
      <c r="X41" s="49"/>
      <c r="Y41" s="50"/>
      <c r="Z41" s="4" t="s">
        <v>36</v>
      </c>
    </row>
    <row r="42" spans="1:37" s="4" customFormat="1" ht="22.5" customHeight="1">
      <c r="C42" s="5"/>
      <c r="D42" s="5"/>
      <c r="E42" s="5"/>
      <c r="F42" s="5"/>
      <c r="U42" s="5"/>
      <c r="V42" s="5"/>
      <c r="W42" s="5"/>
      <c r="X42" s="5"/>
      <c r="Y42" s="5"/>
    </row>
    <row r="43" spans="1:37" s="4" customFormat="1" ht="45" customHeight="1">
      <c r="A43" s="4" t="s">
        <v>12</v>
      </c>
      <c r="C43" s="47">
        <v>975</v>
      </c>
      <c r="D43" s="47"/>
      <c r="E43" s="47"/>
      <c r="F43" s="47"/>
      <c r="G43" s="11"/>
      <c r="H43" s="47">
        <f>C43+5</f>
        <v>980</v>
      </c>
      <c r="I43" s="47"/>
      <c r="J43" s="47"/>
      <c r="K43" s="47"/>
      <c r="L43" s="16"/>
      <c r="M43" s="48">
        <f>H43+5</f>
        <v>985</v>
      </c>
      <c r="N43" s="49"/>
      <c r="O43" s="49"/>
      <c r="P43" s="50"/>
      <c r="Q43" s="11"/>
      <c r="R43" s="47">
        <f>M43+5</f>
        <v>990</v>
      </c>
      <c r="S43" s="47"/>
      <c r="T43" s="47"/>
      <c r="U43" s="47"/>
      <c r="V43" s="16"/>
      <c r="W43" s="47">
        <f>R43+5</f>
        <v>995</v>
      </c>
      <c r="X43" s="47"/>
      <c r="Y43" s="47"/>
      <c r="Z43" s="47"/>
      <c r="AA43" s="16"/>
      <c r="AB43" s="48">
        <f>W43+5</f>
        <v>1000</v>
      </c>
      <c r="AC43" s="49"/>
      <c r="AD43" s="49"/>
      <c r="AE43" s="50"/>
      <c r="AF43" s="11"/>
    </row>
    <row r="44" spans="1:37" s="4" customFormat="1" ht="9.75" customHeight="1">
      <c r="A44" s="4" t="s">
        <v>4</v>
      </c>
      <c r="C44" s="16"/>
      <c r="D44" s="20"/>
      <c r="E44" s="18"/>
      <c r="F44" s="18"/>
      <c r="G44" s="18"/>
      <c r="H44" s="18"/>
      <c r="I44" s="18"/>
      <c r="J44" s="22"/>
      <c r="K44" s="18"/>
      <c r="L44" s="18"/>
      <c r="M44" s="18"/>
      <c r="N44" s="21"/>
      <c r="O44" s="18"/>
      <c r="P44" s="18"/>
      <c r="Q44" s="18"/>
      <c r="R44" s="18"/>
      <c r="S44" s="20"/>
      <c r="T44" s="18"/>
      <c r="U44" s="18"/>
      <c r="V44" s="18"/>
      <c r="W44" s="18"/>
      <c r="X44" s="20"/>
      <c r="Y44" s="18"/>
      <c r="Z44" s="18"/>
      <c r="AA44" s="19"/>
      <c r="AB44" s="18"/>
      <c r="AC44" s="21"/>
      <c r="AD44" s="18"/>
      <c r="AE44" s="18"/>
      <c r="AF44" s="18"/>
      <c r="AG44" s="12"/>
      <c r="AH44" s="12"/>
    </row>
    <row r="45" spans="1:37" s="4" customFormat="1" ht="37.5" customHeight="1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</row>
    <row r="46" spans="1:37" s="4" customFormat="1" ht="45" customHeight="1">
      <c r="A46" s="4" t="s">
        <v>29</v>
      </c>
      <c r="C46" s="47">
        <f ca="1">C19</f>
        <v>560</v>
      </c>
      <c r="D46" s="47"/>
      <c r="E46" s="47"/>
      <c r="F46" s="47"/>
      <c r="G46" s="11"/>
      <c r="H46" s="48">
        <f ca="1">C46+10</f>
        <v>570</v>
      </c>
      <c r="I46" s="49"/>
      <c r="J46" s="49"/>
      <c r="K46" s="50"/>
      <c r="L46" s="16"/>
      <c r="M46" s="55">
        <f ca="1">H46+10</f>
        <v>580</v>
      </c>
      <c r="N46" s="55"/>
      <c r="O46" s="55"/>
      <c r="P46" s="55"/>
      <c r="Q46" s="11"/>
      <c r="R46" s="55">
        <f ca="1">M46+10</f>
        <v>590</v>
      </c>
      <c r="S46" s="55"/>
      <c r="T46" s="55"/>
      <c r="U46" s="55"/>
      <c r="V46" s="16"/>
      <c r="W46" s="48">
        <f ca="1">R46+10</f>
        <v>600</v>
      </c>
      <c r="X46" s="49"/>
      <c r="Y46" s="49"/>
      <c r="Z46" s="50"/>
      <c r="AA46" s="16"/>
      <c r="AB46" s="48">
        <f ca="1">W46+10</f>
        <v>610</v>
      </c>
      <c r="AC46" s="49"/>
      <c r="AD46" s="49"/>
      <c r="AE46" s="50"/>
      <c r="AF46" s="11"/>
    </row>
    <row r="47" spans="1:37" s="4" customFormat="1" ht="9.75" customHeight="1">
      <c r="B47" s="4" t="s">
        <v>30</v>
      </c>
      <c r="C47" s="16"/>
      <c r="D47" s="20"/>
      <c r="E47" s="18"/>
      <c r="F47" s="18"/>
      <c r="G47" s="18"/>
      <c r="H47" s="18"/>
      <c r="I47" s="18"/>
      <c r="J47" s="22"/>
      <c r="K47" s="18"/>
      <c r="L47" s="18"/>
      <c r="M47" s="18"/>
      <c r="N47" s="20"/>
      <c r="O47" s="18"/>
      <c r="P47" s="18"/>
      <c r="Q47" s="18"/>
      <c r="R47" s="18"/>
      <c r="S47" s="20"/>
      <c r="T47" s="18"/>
      <c r="U47" s="18"/>
      <c r="V47" s="18"/>
      <c r="W47" s="18"/>
      <c r="X47" s="20"/>
      <c r="Y47" s="18"/>
      <c r="Z47" s="18"/>
      <c r="AA47" s="19"/>
      <c r="AB47" s="18"/>
      <c r="AC47" s="21"/>
      <c r="AD47" s="18"/>
      <c r="AE47" s="18"/>
      <c r="AF47" s="18"/>
      <c r="AG47" s="12"/>
      <c r="AH47" s="12"/>
    </row>
    <row r="48" spans="1:37" s="4" customFormat="1" ht="37.5" customHeight="1">
      <c r="C48" s="16"/>
      <c r="D48" s="16"/>
      <c r="E48" s="16"/>
      <c r="F48" s="16"/>
      <c r="G48" s="15"/>
      <c r="H48" s="15"/>
      <c r="I48" s="15"/>
      <c r="J48" s="15"/>
      <c r="K48" s="15"/>
      <c r="L48" s="15"/>
      <c r="M48" s="15"/>
      <c r="N48" s="16"/>
      <c r="O48" s="16"/>
      <c r="P48" s="16"/>
      <c r="Q48" s="16"/>
      <c r="R48" s="11"/>
      <c r="S48" s="11"/>
      <c r="T48" s="15"/>
      <c r="U48" s="15"/>
      <c r="V48" s="15"/>
      <c r="W48" s="15"/>
      <c r="X48" s="11"/>
      <c r="Y48" s="15"/>
      <c r="Z48" s="15"/>
      <c r="AA48" s="15"/>
      <c r="AB48" s="15"/>
      <c r="AC48" s="15"/>
      <c r="AD48" s="15"/>
      <c r="AE48" s="15"/>
      <c r="AF48" s="15"/>
      <c r="AK48" s="4" t="s">
        <v>37</v>
      </c>
    </row>
    <row r="49" spans="1:36" s="4" customFormat="1" ht="32.25" customHeight="1">
      <c r="A49" s="4" t="s">
        <v>31</v>
      </c>
      <c r="C49" s="55">
        <f ca="1">C22</f>
        <v>700</v>
      </c>
      <c r="D49" s="55"/>
      <c r="E49" s="55"/>
      <c r="F49" s="55"/>
      <c r="G49" s="11"/>
      <c r="H49" s="55"/>
      <c r="I49" s="55"/>
      <c r="J49" s="55"/>
      <c r="K49" s="55"/>
      <c r="L49" s="16"/>
      <c r="M49" s="55">
        <f ca="1">C49+100</f>
        <v>800</v>
      </c>
      <c r="N49" s="55"/>
      <c r="O49" s="55"/>
      <c r="P49" s="55"/>
      <c r="Q49" s="11"/>
      <c r="R49" s="55"/>
      <c r="S49" s="55"/>
      <c r="T49" s="55"/>
      <c r="U49" s="55"/>
      <c r="V49" s="16"/>
      <c r="W49" s="55">
        <f ca="1">M49+100</f>
        <v>900</v>
      </c>
      <c r="X49" s="55"/>
      <c r="Y49" s="55"/>
      <c r="Z49" s="55"/>
      <c r="AA49" s="16"/>
      <c r="AB49" s="56"/>
      <c r="AC49" s="56"/>
      <c r="AD49" s="56"/>
      <c r="AE49" s="56"/>
      <c r="AF49" s="11"/>
      <c r="AJ49" s="4" t="s">
        <v>37</v>
      </c>
    </row>
    <row r="50" spans="1:36" s="4" customFormat="1" ht="9.75" customHeight="1">
      <c r="C50" s="13"/>
      <c r="D50" s="25"/>
      <c r="E50" s="13"/>
      <c r="F50" s="13"/>
      <c r="G50" s="11"/>
      <c r="H50" s="14"/>
      <c r="I50" s="23"/>
      <c r="J50" s="14"/>
      <c r="K50" s="14"/>
      <c r="L50" s="16"/>
      <c r="M50" s="13"/>
      <c r="N50" s="25"/>
      <c r="O50" s="13"/>
      <c r="P50" s="13"/>
      <c r="Q50" s="11"/>
      <c r="R50" s="14"/>
      <c r="S50" s="23"/>
      <c r="T50" s="14"/>
      <c r="U50" s="14"/>
      <c r="V50" s="16"/>
      <c r="W50" s="14"/>
      <c r="X50" s="26"/>
      <c r="Y50" s="14"/>
      <c r="Z50" s="14"/>
      <c r="AA50" s="16"/>
      <c r="AB50" s="13"/>
      <c r="AC50" s="24"/>
      <c r="AD50" s="13"/>
      <c r="AE50" s="13"/>
      <c r="AF50" s="11"/>
      <c r="AH50" s="27"/>
    </row>
    <row r="51" spans="1:36" s="4" customFormat="1" ht="9.75" customHeight="1" thickBot="1">
      <c r="C51" s="30"/>
      <c r="D51" s="32"/>
      <c r="E51" s="28"/>
      <c r="F51" s="29"/>
      <c r="G51" s="30"/>
      <c r="H51" s="31"/>
      <c r="I51" s="29"/>
      <c r="J51" s="30"/>
      <c r="K51" s="30"/>
      <c r="L51" s="30"/>
      <c r="M51" s="30"/>
      <c r="N51" s="32"/>
      <c r="O51" s="29"/>
      <c r="P51" s="30"/>
      <c r="Q51" s="30"/>
      <c r="R51" s="30"/>
      <c r="S51" s="31"/>
      <c r="T51" s="31"/>
      <c r="U51" s="31"/>
      <c r="V51" s="29"/>
      <c r="W51" s="30"/>
      <c r="X51" s="32"/>
      <c r="Y51" s="28"/>
      <c r="Z51" s="29"/>
      <c r="AA51" s="33"/>
      <c r="AB51" s="31"/>
      <c r="AC51" s="28"/>
      <c r="AD51" s="31"/>
      <c r="AE51" s="29"/>
      <c r="AF51" s="31"/>
      <c r="AG51" s="34"/>
      <c r="AH51" s="35"/>
      <c r="AI51" s="36"/>
    </row>
    <row r="52" spans="1:36" s="4" customFormat="1" ht="21" customHeight="1">
      <c r="B52" s="39"/>
      <c r="C52" s="16"/>
      <c r="D52" s="16"/>
      <c r="E52" s="16"/>
      <c r="F52" s="16"/>
      <c r="G52" s="11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5"/>
      <c r="AB52" s="15"/>
      <c r="AC52" s="15"/>
      <c r="AD52" s="15"/>
      <c r="AE52" s="15"/>
      <c r="AF52" s="15"/>
    </row>
    <row r="53" spans="1:36" s="4" customFormat="1" ht="45" customHeight="1">
      <c r="B53" s="48">
        <f ca="1">C49-10</f>
        <v>690</v>
      </c>
      <c r="C53" s="49"/>
      <c r="D53" s="49"/>
      <c r="E53" s="50"/>
      <c r="F53" s="16"/>
      <c r="G53" s="11"/>
      <c r="H53" s="16"/>
      <c r="M53" s="16"/>
      <c r="N53" s="16"/>
      <c r="O53" s="48">
        <f ca="1">M49+20</f>
        <v>820</v>
      </c>
      <c r="P53" s="49"/>
      <c r="Q53" s="49"/>
      <c r="R53" s="50"/>
      <c r="S53" s="16"/>
      <c r="T53" s="16"/>
      <c r="U53" s="16"/>
      <c r="Z53" s="16"/>
      <c r="AA53" s="15"/>
      <c r="AB53" s="15"/>
      <c r="AC53" s="15"/>
      <c r="AD53" s="15"/>
      <c r="AE53" s="48">
        <f ca="1">W49+80</f>
        <v>980</v>
      </c>
      <c r="AF53" s="49"/>
      <c r="AG53" s="49"/>
      <c r="AH53" s="50"/>
    </row>
    <row r="54" spans="1:36" s="4" customFormat="1" ht="24.95" customHeight="1"/>
    <row r="55" spans="1:36" s="4" customFormat="1" ht="24.95" customHeight="1"/>
    <row r="56" spans="1:36" s="4" customFormat="1" ht="24.95" customHeight="1"/>
    <row r="57" spans="1:36" s="4" customFormat="1" ht="24.95" customHeight="1"/>
    <row r="58" spans="1:36" s="4" customFormat="1" ht="24.95" customHeight="1"/>
    <row r="59" spans="1:36" s="4" customFormat="1" ht="24.95" customHeight="1"/>
    <row r="60" spans="1:36" s="4" customFormat="1" ht="24.95" customHeight="1"/>
    <row r="61" spans="1:36" s="4" customFormat="1" ht="24.95" customHeight="1"/>
    <row r="62" spans="1:36" s="4" customFormat="1" ht="24.95" customHeight="1"/>
    <row r="63" spans="1:36" s="4" customFormat="1" ht="24.95" customHeight="1"/>
    <row r="64" spans="1:36" s="4" customFormat="1" ht="24.95" customHeight="1"/>
    <row r="65" s="4" customFormat="1" ht="24.95" customHeight="1"/>
    <row r="66" s="4" customFormat="1" ht="24.95" customHeight="1"/>
    <row r="67" s="4" customFormat="1" ht="24.95" customHeight="1"/>
    <row r="68" s="4" customFormat="1" ht="24.95" customHeight="1"/>
    <row r="69" s="4" customFormat="1" ht="24.95" customHeight="1"/>
    <row r="70" s="4" customFormat="1" ht="24.95" customHeight="1"/>
    <row r="71" s="4" customFormat="1" ht="24.95" customHeight="1"/>
    <row r="72" s="4" customFormat="1" ht="24.95" customHeight="1"/>
    <row r="73" s="4" customFormat="1" ht="24.95" customHeight="1"/>
    <row r="74" s="4" customFormat="1" ht="24.95" customHeight="1"/>
    <row r="75" s="4" customFormat="1" ht="24.95" customHeight="1"/>
    <row r="76" s="4" customFormat="1" ht="24.95" customHeight="1"/>
    <row r="77" s="4" customFormat="1" ht="24.95" customHeight="1"/>
    <row r="78" s="4" customFormat="1" ht="24.95" customHeight="1"/>
    <row r="79" s="4" customFormat="1" ht="24.95" customHeight="1"/>
  </sheetData>
  <mergeCells count="66">
    <mergeCell ref="AE26:AH26"/>
    <mergeCell ref="C49:F49"/>
    <mergeCell ref="H49:K49"/>
    <mergeCell ref="M49:P49"/>
    <mergeCell ref="R49:U49"/>
    <mergeCell ref="B53:E53"/>
    <mergeCell ref="O53:R53"/>
    <mergeCell ref="AE53:AH53"/>
    <mergeCell ref="W49:Z49"/>
    <mergeCell ref="AB49:AE49"/>
    <mergeCell ref="AB43:AE43"/>
    <mergeCell ref="C46:F46"/>
    <mergeCell ref="H46:K46"/>
    <mergeCell ref="M46:P46"/>
    <mergeCell ref="R46:U46"/>
    <mergeCell ref="AB46:AE46"/>
    <mergeCell ref="U14:Y14"/>
    <mergeCell ref="W46:Z46"/>
    <mergeCell ref="C41:F41"/>
    <mergeCell ref="U41:Y41"/>
    <mergeCell ref="C43:F43"/>
    <mergeCell ref="H43:K43"/>
    <mergeCell ref="M43:P43"/>
    <mergeCell ref="R43:U43"/>
    <mergeCell ref="W43:Z43"/>
    <mergeCell ref="B26:E26"/>
    <mergeCell ref="C35:I35"/>
    <mergeCell ref="G10:H10"/>
    <mergeCell ref="N10:O10"/>
    <mergeCell ref="F12:G12"/>
    <mergeCell ref="C14:F14"/>
    <mergeCell ref="O26:R26"/>
    <mergeCell ref="C16:F16"/>
    <mergeCell ref="C19:F19"/>
    <mergeCell ref="H19:K19"/>
    <mergeCell ref="M19:P19"/>
    <mergeCell ref="R19:U19"/>
    <mergeCell ref="H16:K16"/>
    <mergeCell ref="R16:U16"/>
    <mergeCell ref="M16:P16"/>
    <mergeCell ref="T12:X12"/>
    <mergeCell ref="AD1:AE1"/>
    <mergeCell ref="G7:H7"/>
    <mergeCell ref="N7:O7"/>
    <mergeCell ref="C22:F22"/>
    <mergeCell ref="H22:K22"/>
    <mergeCell ref="M22:P22"/>
    <mergeCell ref="R22:U22"/>
    <mergeCell ref="W22:Z22"/>
    <mergeCell ref="AB22:AE22"/>
    <mergeCell ref="U7:V7"/>
    <mergeCell ref="C8:I8"/>
    <mergeCell ref="AB10:AF10"/>
    <mergeCell ref="AB16:AE16"/>
    <mergeCell ref="W19:Z19"/>
    <mergeCell ref="AB19:AE19"/>
    <mergeCell ref="W16:Z16"/>
    <mergeCell ref="AB37:AF37"/>
    <mergeCell ref="F39:G39"/>
    <mergeCell ref="T39:X39"/>
    <mergeCell ref="AD28:AE28"/>
    <mergeCell ref="G34:H34"/>
    <mergeCell ref="N34:O34"/>
    <mergeCell ref="U34:V34"/>
    <mergeCell ref="G37:H37"/>
    <mergeCell ref="N37:O37"/>
  </mergeCells>
  <phoneticPr fontId="2"/>
  <pageMargins left="0.98425196850393704" right="0.39370078740157483" top="0.98425196850393704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AI80"/>
  <sheetViews>
    <sheetView topLeftCell="A47" workbookViewId="0">
      <selection activeCell="AH41" sqref="AH41"/>
    </sheetView>
  </sheetViews>
  <sheetFormatPr defaultRowHeight="24.95" customHeight="1"/>
  <cols>
    <col min="1" max="35" width="1.7265625" customWidth="1"/>
  </cols>
  <sheetData>
    <row r="1" spans="1:35" ht="24.95" customHeight="1">
      <c r="B1" s="7" t="s">
        <v>40</v>
      </c>
      <c r="AB1" s="2" t="s">
        <v>39</v>
      </c>
      <c r="AC1" s="2"/>
      <c r="AD1" s="43">
        <v>1</v>
      </c>
      <c r="AE1" s="43"/>
      <c r="AF1" s="3"/>
    </row>
    <row r="2" spans="1:35" ht="7.5" customHeight="1">
      <c r="B2" s="1"/>
      <c r="AB2" s="4"/>
      <c r="AC2" s="4"/>
      <c r="AD2" s="5"/>
      <c r="AE2" s="5"/>
      <c r="AF2" s="3"/>
    </row>
    <row r="3" spans="1:35" ht="24.95" customHeight="1">
      <c r="H3" t="s">
        <v>1</v>
      </c>
      <c r="K3" t="s">
        <v>2</v>
      </c>
      <c r="M3" s="6" t="s">
        <v>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2"/>
      <c r="Z3" s="12"/>
      <c r="AA3" s="12"/>
      <c r="AB3" s="12"/>
      <c r="AC3" s="4"/>
      <c r="AD3" s="4"/>
      <c r="AE3" s="4"/>
    </row>
    <row r="4" spans="1:35" ht="10.5" customHeight="1">
      <c r="M4" s="1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5" s="4" customFormat="1" ht="24.95" customHeight="1">
      <c r="A5" s="44">
        <v>1</v>
      </c>
      <c r="B5" s="46"/>
      <c r="C5" s="3" t="s">
        <v>46</v>
      </c>
      <c r="D5" s="3"/>
      <c r="E5" s="3"/>
      <c r="F5" s="3"/>
      <c r="G5" s="3"/>
      <c r="H5" s="3"/>
      <c r="N5" s="10"/>
    </row>
    <row r="6" spans="1:35" s="4" customFormat="1" ht="15" customHeight="1">
      <c r="A6" s="4" t="s">
        <v>8</v>
      </c>
      <c r="H6" s="3"/>
      <c r="I6" s="3"/>
      <c r="N6" s="10"/>
      <c r="Q6" s="3"/>
      <c r="R6" s="3"/>
    </row>
    <row r="7" spans="1:35" s="4" customFormat="1" ht="32.25" customHeight="1">
      <c r="A7" s="4" t="s">
        <v>17</v>
      </c>
      <c r="C7" s="40">
        <f ca="1">INT(RAND()*(10-1)+1)</f>
        <v>5</v>
      </c>
      <c r="D7" s="40">
        <f ca="1">INT(RAND()*(10-0)+0)</f>
        <v>1</v>
      </c>
      <c r="E7" s="40">
        <f ca="1">INT(RAND()*(10-0)+0)</f>
        <v>8</v>
      </c>
      <c r="F7" s="16" t="s">
        <v>41</v>
      </c>
      <c r="G7" s="16"/>
      <c r="H7" s="40">
        <f ca="1">INT(RAND()*(10-1)+1)</f>
        <v>5</v>
      </c>
      <c r="I7" s="40">
        <f ca="1">INT(RAND()*(10-0)+0)</f>
        <v>4</v>
      </c>
      <c r="J7" s="40">
        <f ca="1">INT(RAND()*(10-0)+0)</f>
        <v>7</v>
      </c>
      <c r="K7" s="63" t="str">
        <f ca="1">IF(C7*100+D7*10+E7=H7*100+I7*10+J7,"と　大きさが　おなじです。",IF(C7*100+D7*10+E7&gt;H7*100+I7*10+J7,"より　大きいです。","より　小さいです。"))</f>
        <v>より　小さいです。</v>
      </c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16"/>
      <c r="AA7" s="11"/>
      <c r="AB7" s="11"/>
      <c r="AC7" s="11"/>
      <c r="AD7" s="11"/>
      <c r="AE7" s="11"/>
      <c r="AF7" s="11"/>
    </row>
    <row r="8" spans="1:35" s="4" customFormat="1" ht="45" customHeight="1">
      <c r="C8" s="16" t="s">
        <v>42</v>
      </c>
      <c r="D8" s="16"/>
      <c r="E8" s="16"/>
      <c r="F8" s="16"/>
      <c r="G8" s="16"/>
      <c r="H8" s="16"/>
      <c r="I8" s="16"/>
      <c r="J8" s="16"/>
      <c r="K8" s="47">
        <f ca="1">C7*100+D7*10+E7</f>
        <v>518</v>
      </c>
      <c r="L8" s="47"/>
      <c r="M8" s="47"/>
      <c r="N8" s="47"/>
      <c r="O8" s="51"/>
      <c r="P8" s="53"/>
      <c r="Q8" s="52"/>
      <c r="R8" s="47">
        <f ca="1">H7*100+I7*10+J7</f>
        <v>547</v>
      </c>
      <c r="S8" s="47"/>
      <c r="T8" s="47"/>
      <c r="U8" s="47"/>
      <c r="V8" s="16" t="s">
        <v>43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s="4" customFormat="1" ht="22.5" customHeight="1"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5"/>
      <c r="W9" s="15"/>
      <c r="X9" s="11"/>
      <c r="Y9" s="15"/>
      <c r="Z9" s="15"/>
      <c r="AA9" s="15"/>
      <c r="AB9" s="15"/>
      <c r="AC9" s="15"/>
      <c r="AD9" s="15"/>
      <c r="AE9" s="15"/>
      <c r="AF9" s="15"/>
    </row>
    <row r="10" spans="1:35" s="4" customFormat="1" ht="32.25" customHeight="1">
      <c r="A10" s="4" t="s">
        <v>44</v>
      </c>
      <c r="C10" s="40">
        <f ca="1">INT(RAND()*(10-1)+1)</f>
        <v>6</v>
      </c>
      <c r="D10" s="40">
        <f ca="1">INT(RAND()*(10-0)+0)</f>
        <v>6</v>
      </c>
      <c r="E10" s="40">
        <f ca="1">INT(RAND()*(10-0)+0)</f>
        <v>3</v>
      </c>
      <c r="F10" s="16" t="s">
        <v>41</v>
      </c>
      <c r="G10" s="16"/>
      <c r="H10" s="40">
        <f ca="1">INT(RAND()*(10-1)+1)</f>
        <v>6</v>
      </c>
      <c r="I10" s="40">
        <f ca="1">INT(RAND()*(10-0)+0)</f>
        <v>3</v>
      </c>
      <c r="J10" s="40">
        <f ca="1">INT(RAND()*(10-0)+0)</f>
        <v>0</v>
      </c>
      <c r="K10" s="63" t="str">
        <f ca="1">IF(C10*100+D10*10+E10=H10*100+I10*10+J10,"と　大きさが　おなじです。",IF(C10*100+D10*10+E10&gt;H10*100+I10*10+J10,"より　大きいです。","より　小さいです。"))</f>
        <v>より　大きいです。</v>
      </c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16"/>
      <c r="AA10" s="11"/>
      <c r="AB10" s="11"/>
      <c r="AC10" s="11"/>
      <c r="AD10" s="11"/>
      <c r="AE10" s="11"/>
      <c r="AF10" s="11"/>
    </row>
    <row r="11" spans="1:35" s="4" customFormat="1" ht="45" customHeight="1">
      <c r="C11" s="16" t="s">
        <v>42</v>
      </c>
      <c r="D11" s="16"/>
      <c r="E11" s="16"/>
      <c r="F11" s="16"/>
      <c r="G11" s="16"/>
      <c r="H11" s="16"/>
      <c r="I11" s="16"/>
      <c r="J11" s="16"/>
      <c r="K11" s="47">
        <f ca="1">C10*100+D10*10+E10</f>
        <v>663</v>
      </c>
      <c r="L11" s="47"/>
      <c r="M11" s="47"/>
      <c r="N11" s="47"/>
      <c r="O11" s="51"/>
      <c r="P11" s="53"/>
      <c r="Q11" s="52"/>
      <c r="R11" s="47">
        <f ca="1">H10*100+I10*10+J10</f>
        <v>630</v>
      </c>
      <c r="S11" s="47"/>
      <c r="T11" s="47"/>
      <c r="U11" s="47"/>
      <c r="V11" s="16" t="s">
        <v>43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s="4" customFormat="1" ht="22.5" customHeight="1">
      <c r="C12" s="15"/>
      <c r="D12" s="15"/>
      <c r="E12" s="15"/>
      <c r="F12" s="15"/>
      <c r="G12" s="11"/>
      <c r="H12" s="15"/>
      <c r="I12" s="15"/>
      <c r="J12" s="15"/>
      <c r="K12" s="15"/>
      <c r="L12" s="15"/>
      <c r="M12" s="15"/>
      <c r="N12" s="15"/>
      <c r="O12" s="15"/>
      <c r="P12" s="11"/>
      <c r="Q12" s="11"/>
      <c r="R12" s="11"/>
      <c r="S12" s="11"/>
      <c r="T12" s="15"/>
      <c r="U12" s="15"/>
      <c r="V12" s="15"/>
      <c r="W12" s="15"/>
      <c r="X12" s="11"/>
      <c r="Y12" s="15"/>
      <c r="Z12" s="15"/>
      <c r="AA12" s="15"/>
      <c r="AB12" s="15"/>
      <c r="AC12" s="15"/>
      <c r="AD12" s="15"/>
      <c r="AE12" s="15"/>
      <c r="AF12" s="15"/>
    </row>
    <row r="13" spans="1:35" s="4" customFormat="1" ht="32.25" customHeight="1">
      <c r="A13" s="4" t="s">
        <v>10</v>
      </c>
      <c r="C13" s="40">
        <f ca="1">INT(RAND()*(10-1)+1)</f>
        <v>6</v>
      </c>
      <c r="D13" s="40">
        <f ca="1">INT(RAND()*(10-0)+0)</f>
        <v>6</v>
      </c>
      <c r="E13" s="40">
        <f ca="1">INT(RAND()*(10-0)+0)</f>
        <v>4</v>
      </c>
      <c r="F13" s="16" t="s">
        <v>41</v>
      </c>
      <c r="G13" s="16"/>
      <c r="H13" s="40">
        <f ca="1">INT(RAND()*(10-1)+1)</f>
        <v>9</v>
      </c>
      <c r="I13" s="40">
        <f ca="1">INT(RAND()*(10-0)+0)</f>
        <v>3</v>
      </c>
      <c r="J13" s="40">
        <f ca="1">INT(RAND()*(10-0)+0)</f>
        <v>0</v>
      </c>
      <c r="K13" s="63" t="str">
        <f ca="1">IF(C13*100+D13*10+E13=H13*100+I13*10+J13,"と　大きさが　おなじです。",IF(C13*100+D13*10+E13&gt;H13*100+I13*10+J13,"より　大きいです。","より　小さいです。"))</f>
        <v>より　小さいです。</v>
      </c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16"/>
      <c r="AA13" s="11"/>
      <c r="AB13" s="11"/>
      <c r="AC13" s="11"/>
      <c r="AD13" s="11"/>
      <c r="AE13" s="11"/>
      <c r="AF13" s="11"/>
    </row>
    <row r="14" spans="1:35" s="4" customFormat="1" ht="45" customHeight="1">
      <c r="C14" s="16" t="s">
        <v>42</v>
      </c>
      <c r="D14" s="16"/>
      <c r="E14" s="16"/>
      <c r="F14" s="16"/>
      <c r="G14" s="16"/>
      <c r="H14" s="16"/>
      <c r="I14" s="16"/>
      <c r="J14" s="16"/>
      <c r="K14" s="47">
        <f ca="1">C13*100+D13*10+E13</f>
        <v>664</v>
      </c>
      <c r="L14" s="47"/>
      <c r="M14" s="47"/>
      <c r="N14" s="47"/>
      <c r="O14" s="51"/>
      <c r="P14" s="53"/>
      <c r="Q14" s="52"/>
      <c r="R14" s="47">
        <f ca="1">H13*100+I13*10+J13</f>
        <v>930</v>
      </c>
      <c r="S14" s="47"/>
      <c r="T14" s="47"/>
      <c r="U14" s="47"/>
      <c r="V14" s="16" t="s">
        <v>43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s="4" customFormat="1" ht="22.5" customHeight="1">
      <c r="C15" s="16"/>
      <c r="D15" s="16"/>
      <c r="E15" s="16"/>
      <c r="F15" s="16"/>
      <c r="G15" s="11"/>
      <c r="H15" s="16"/>
      <c r="I15" s="16"/>
      <c r="J15" s="16"/>
      <c r="K15" s="16"/>
      <c r="L15" s="16"/>
      <c r="M15" s="41"/>
      <c r="N15" s="41"/>
      <c r="O15" s="41"/>
      <c r="P15" s="41"/>
      <c r="Q15" s="11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41"/>
      <c r="AC15" s="41"/>
      <c r="AD15" s="41"/>
      <c r="AE15" s="41"/>
      <c r="AF15" s="11"/>
    </row>
    <row r="16" spans="1:35" s="4" customFormat="1" ht="32.25" customHeight="1">
      <c r="A16" s="4" t="s">
        <v>11</v>
      </c>
      <c r="C16" s="40">
        <f ca="1">INT(RAND()*(10-1)+1)</f>
        <v>6</v>
      </c>
      <c r="D16" s="40">
        <f ca="1">INT(RAND()*(10-0)+0)</f>
        <v>3</v>
      </c>
      <c r="E16" s="40">
        <f ca="1">INT(RAND()*(10-0)+0)</f>
        <v>2</v>
      </c>
      <c r="F16" s="16" t="s">
        <v>41</v>
      </c>
      <c r="G16" s="16"/>
      <c r="H16" s="40">
        <f ca="1">INT(RAND()*(10-1)+1)</f>
        <v>1</v>
      </c>
      <c r="I16" s="40">
        <f ca="1">INT(RAND()*(10-0)+0)</f>
        <v>5</v>
      </c>
      <c r="J16" s="40">
        <f ca="1">INT(RAND()*(10-0)+0)</f>
        <v>3</v>
      </c>
      <c r="K16" s="63" t="str">
        <f ca="1">IF(C16*100+D16*10+E16=H16*100+I16*10+J16,"と　大きさが　おなじです。",IF(C16*100+D16*10+E16&gt;H16*100+I16*10+J16,"より　大きいです。","より　小さいです。"))</f>
        <v>より　大きいです。</v>
      </c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16"/>
      <c r="AA16" s="11"/>
      <c r="AB16" s="11"/>
      <c r="AC16" s="11"/>
      <c r="AD16" s="11"/>
      <c r="AE16" s="11"/>
      <c r="AF16" s="11"/>
    </row>
    <row r="17" spans="1:35" s="4" customFormat="1" ht="45" customHeight="1">
      <c r="C17" s="16" t="s">
        <v>42</v>
      </c>
      <c r="D17" s="16"/>
      <c r="E17" s="16"/>
      <c r="F17" s="16"/>
      <c r="G17" s="16"/>
      <c r="H17" s="16"/>
      <c r="I17" s="16"/>
      <c r="J17" s="16"/>
      <c r="K17" s="47">
        <f ca="1">C16*100+D16*10+E16</f>
        <v>632</v>
      </c>
      <c r="L17" s="47"/>
      <c r="M17" s="47"/>
      <c r="N17" s="47"/>
      <c r="O17" s="51"/>
      <c r="P17" s="53"/>
      <c r="Q17" s="52"/>
      <c r="R17" s="47">
        <f ca="1">H16*100+I16*10+J16</f>
        <v>153</v>
      </c>
      <c r="S17" s="47"/>
      <c r="T17" s="47"/>
      <c r="U17" s="47"/>
      <c r="V17" s="16" t="s">
        <v>43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35" s="4" customFormat="1" ht="22.5" customHeight="1">
      <c r="C18" s="16"/>
      <c r="D18" s="16"/>
      <c r="E18" s="16"/>
      <c r="F18" s="16"/>
      <c r="G18" s="11"/>
      <c r="H18" s="41"/>
      <c r="I18" s="41"/>
      <c r="J18" s="41"/>
      <c r="K18" s="41"/>
      <c r="L18" s="16"/>
      <c r="M18" s="42"/>
      <c r="N18" s="42"/>
      <c r="O18" s="42"/>
      <c r="P18" s="42"/>
      <c r="Q18" s="11"/>
      <c r="R18" s="42"/>
      <c r="S18" s="42"/>
      <c r="T18" s="42"/>
      <c r="U18" s="42"/>
      <c r="V18" s="16"/>
      <c r="W18" s="41"/>
      <c r="X18" s="41"/>
      <c r="Y18" s="41"/>
      <c r="Z18" s="41"/>
      <c r="AA18" s="16"/>
      <c r="AB18" s="41"/>
      <c r="AC18" s="41"/>
      <c r="AD18" s="41"/>
      <c r="AE18" s="41"/>
      <c r="AF18" s="11"/>
    </row>
    <row r="19" spans="1:35" s="4" customFormat="1" ht="32.25" customHeight="1">
      <c r="A19" s="4" t="s">
        <v>45</v>
      </c>
      <c r="C19" s="40">
        <f ca="1">INT(RAND()*(10-1)+1)</f>
        <v>6</v>
      </c>
      <c r="D19" s="40">
        <f ca="1">INT(RAND()*(10-0)+0)</f>
        <v>2</v>
      </c>
      <c r="E19" s="40">
        <f ca="1">INT(RAND()*(10-0)+0)</f>
        <v>0</v>
      </c>
      <c r="F19" s="16" t="s">
        <v>41</v>
      </c>
      <c r="G19" s="16"/>
      <c r="H19" s="40">
        <f ca="1">C19</f>
        <v>6</v>
      </c>
      <c r="I19" s="40">
        <f ca="1">D19</f>
        <v>2</v>
      </c>
      <c r="J19" s="40">
        <f ca="1">E19</f>
        <v>0</v>
      </c>
      <c r="K19" s="63" t="str">
        <f ca="1">IF(C19*100+D19*10+E19=H19*100+I19*10+J19,"と　大きさが　おなじです。",IF(C19*100+D19*10+E19&gt;H19*100+I19*10+J19,"より　大きいです。","より　小さいです。"))</f>
        <v>と　大きさが　おなじです。</v>
      </c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16"/>
      <c r="AA19" s="11"/>
      <c r="AB19" s="11"/>
      <c r="AC19" s="11"/>
      <c r="AD19" s="11"/>
      <c r="AE19" s="11"/>
      <c r="AF19" s="11"/>
    </row>
    <row r="20" spans="1:35" s="4" customFormat="1" ht="45" customHeight="1">
      <c r="C20" s="16" t="s">
        <v>42</v>
      </c>
      <c r="D20" s="16"/>
      <c r="E20" s="16"/>
      <c r="F20" s="16"/>
      <c r="G20" s="16"/>
      <c r="H20" s="16"/>
      <c r="I20" s="16"/>
      <c r="J20" s="16"/>
      <c r="K20" s="47">
        <f ca="1">C19*100+D19*10+E19</f>
        <v>620</v>
      </c>
      <c r="L20" s="47"/>
      <c r="M20" s="47"/>
      <c r="N20" s="47"/>
      <c r="O20" s="51"/>
      <c r="P20" s="53"/>
      <c r="Q20" s="52"/>
      <c r="R20" s="47">
        <f ca="1">H19*100+I19*10+J19</f>
        <v>620</v>
      </c>
      <c r="S20" s="47"/>
      <c r="T20" s="47"/>
      <c r="U20" s="47"/>
      <c r="V20" s="16" t="s">
        <v>43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 s="4" customFormat="1" ht="22.5" customHeight="1">
      <c r="C21" s="16"/>
      <c r="D21" s="16"/>
      <c r="E21" s="16"/>
      <c r="F21" s="16"/>
      <c r="G21" s="16"/>
      <c r="H21" s="16"/>
      <c r="I21" s="16"/>
      <c r="J21" s="16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5" s="4" customFormat="1" ht="24.75" customHeight="1">
      <c r="A22" s="44">
        <v>2</v>
      </c>
      <c r="B22" s="46"/>
      <c r="C22" s="3" t="s">
        <v>46</v>
      </c>
      <c r="D22" s="16"/>
      <c r="E22" s="16"/>
      <c r="F22" s="16"/>
      <c r="G22" s="16"/>
      <c r="H22" s="16"/>
      <c r="I22" s="16"/>
      <c r="J22" s="16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5" s="4" customFormat="1" ht="45" customHeight="1">
      <c r="A23" s="4" t="s">
        <v>7</v>
      </c>
      <c r="C23" s="40">
        <f ca="1">INT(RAND()*(10-1)+1)</f>
        <v>7</v>
      </c>
      <c r="D23" s="40">
        <f ca="1">INT(RAND()*(10-0)+0)</f>
        <v>9</v>
      </c>
      <c r="E23" s="40">
        <f ca="1">INT(RAND()*(10-0)+0)</f>
        <v>7</v>
      </c>
      <c r="F23" s="51"/>
      <c r="G23" s="53"/>
      <c r="H23" s="52"/>
      <c r="I23" s="16">
        <f ca="1">C23</f>
        <v>7</v>
      </c>
      <c r="J23" s="16">
        <f ca="1">D23</f>
        <v>9</v>
      </c>
      <c r="K23" s="40">
        <f ca="1">INT(RAND()*(10-0)+0)</f>
        <v>1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4" t="s">
        <v>47</v>
      </c>
      <c r="X23" s="40">
        <f ca="1">INT(RAND()*(10-1)+1)</f>
        <v>4</v>
      </c>
      <c r="Y23" s="40">
        <f ca="1">INT(RAND()*(10-0)+0)</f>
        <v>7</v>
      </c>
      <c r="Z23" s="40">
        <f ca="1">INT(RAND()*(10-0)+0)</f>
        <v>3</v>
      </c>
      <c r="AA23" s="51"/>
      <c r="AB23" s="53"/>
      <c r="AC23" s="52"/>
      <c r="AD23" s="16">
        <f ca="1">X23</f>
        <v>4</v>
      </c>
      <c r="AE23" s="40">
        <f ca="1">INT(RAND()*(10-0)+0)</f>
        <v>4</v>
      </c>
      <c r="AF23" s="40">
        <f ca="1">INT(RAND()*(10-0)+0)</f>
        <v>2</v>
      </c>
      <c r="AG23" s="16"/>
      <c r="AH23" s="16"/>
      <c r="AI23" s="16"/>
    </row>
    <row r="24" spans="1:35" s="4" customFormat="1" ht="22.5" customHeight="1">
      <c r="C24" s="16"/>
      <c r="D24" s="16"/>
      <c r="E24" s="16"/>
      <c r="F24" s="16"/>
      <c r="G24" s="16"/>
      <c r="H24" s="16"/>
      <c r="I24" s="16"/>
      <c r="J24" s="16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5" s="4" customFormat="1" ht="45" customHeight="1">
      <c r="A25" s="4" t="s">
        <v>5</v>
      </c>
      <c r="C25" s="40">
        <f ca="1">INT(RAND()*(10-1)+1)</f>
        <v>9</v>
      </c>
      <c r="D25" s="40">
        <f ca="1">INT(RAND()*(10-0)+0)</f>
        <v>0</v>
      </c>
      <c r="E25" s="40">
        <f ca="1">INT(RAND()*(10-0)+0)</f>
        <v>5</v>
      </c>
      <c r="F25" s="51"/>
      <c r="G25" s="53"/>
      <c r="H25" s="52"/>
      <c r="I25" s="16">
        <f ca="1">C25</f>
        <v>9</v>
      </c>
      <c r="J25" s="16">
        <f ca="1">D25</f>
        <v>0</v>
      </c>
      <c r="K25" s="40">
        <f ca="1">INT(RAND()*(10-0)+0)</f>
        <v>6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4" t="s">
        <v>13</v>
      </c>
      <c r="X25" s="40">
        <f ca="1">INT(RAND()*(10-1)+1)</f>
        <v>2</v>
      </c>
      <c r="Y25" s="40">
        <f ca="1">INT(RAND()*(10-0)+0)</f>
        <v>6</v>
      </c>
      <c r="Z25" s="40">
        <f ca="1">INT(RAND()*(10-0)+0)</f>
        <v>2</v>
      </c>
      <c r="AA25" s="51"/>
      <c r="AB25" s="53"/>
      <c r="AC25" s="52"/>
      <c r="AD25" s="16">
        <f ca="1">X25</f>
        <v>2</v>
      </c>
      <c r="AE25" s="16">
        <f ca="1">Y25</f>
        <v>6</v>
      </c>
      <c r="AF25" s="40">
        <f ca="1">Z25</f>
        <v>2</v>
      </c>
      <c r="AG25" s="16"/>
      <c r="AH25" s="16"/>
      <c r="AI25" s="16"/>
    </row>
    <row r="26" spans="1:35" s="4" customFormat="1" ht="22.5" customHeight="1">
      <c r="C26" s="42"/>
      <c r="D26" s="42"/>
      <c r="E26" s="42"/>
      <c r="F26" s="42"/>
      <c r="G26" s="11"/>
      <c r="H26" s="42"/>
      <c r="I26" s="42"/>
      <c r="J26" s="42"/>
      <c r="K26" s="42"/>
      <c r="L26" s="16"/>
      <c r="M26" s="42"/>
      <c r="N26" s="42"/>
      <c r="O26" s="42"/>
      <c r="P26" s="42"/>
      <c r="Q26" s="11"/>
      <c r="R26" s="42"/>
      <c r="S26" s="42"/>
      <c r="T26" s="42"/>
      <c r="U26" s="42"/>
      <c r="V26" s="16"/>
      <c r="W26" s="42"/>
      <c r="X26" s="42"/>
      <c r="Y26" s="42"/>
      <c r="Z26" s="42"/>
      <c r="AA26" s="16"/>
      <c r="AB26" s="41"/>
      <c r="AC26" s="41"/>
      <c r="AD26" s="41"/>
      <c r="AE26" s="41"/>
      <c r="AF26" s="11"/>
    </row>
    <row r="27" spans="1:35" s="4" customFormat="1" ht="45" customHeight="1">
      <c r="A27" s="4" t="s">
        <v>48</v>
      </c>
      <c r="C27" s="40" t="s">
        <v>49</v>
      </c>
      <c r="D27" s="40">
        <v>9</v>
      </c>
      <c r="E27" s="40">
        <f ca="1">INT(RAND()*(10-0)+0)</f>
        <v>5</v>
      </c>
      <c r="F27" s="51"/>
      <c r="G27" s="53"/>
      <c r="H27" s="52"/>
      <c r="I27" s="16">
        <v>1</v>
      </c>
      <c r="J27" s="16">
        <v>0</v>
      </c>
      <c r="K27" s="40">
        <f ca="1">INT(RAND()*(10-0)+0)</f>
        <v>8</v>
      </c>
      <c r="L27" s="16"/>
      <c r="M27" s="13"/>
      <c r="N27" s="13"/>
      <c r="O27" s="13"/>
      <c r="P27" s="13"/>
      <c r="Q27" s="11"/>
      <c r="R27" s="14"/>
      <c r="S27" s="14"/>
      <c r="T27" s="14"/>
      <c r="U27" s="14"/>
      <c r="V27" s="16"/>
      <c r="W27" s="14"/>
      <c r="X27" s="14"/>
      <c r="Y27" s="14"/>
      <c r="Z27" s="14"/>
      <c r="AA27" s="16"/>
      <c r="AB27" s="13"/>
      <c r="AC27" s="13"/>
      <c r="AD27" s="13"/>
      <c r="AE27" s="13"/>
      <c r="AF27" s="11"/>
    </row>
    <row r="28" spans="1:35" s="4" customFormat="1" ht="6.75" customHeight="1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1"/>
      <c r="AB28" s="16"/>
      <c r="AC28" s="16"/>
      <c r="AD28" s="16"/>
      <c r="AE28" s="16"/>
      <c r="AF28" s="16"/>
    </row>
    <row r="29" spans="1:35" ht="24.75" customHeight="1">
      <c r="B29" s="7" t="str">
        <f>IF(B1="","",B1)</f>
        <v>３けたの数⑦</v>
      </c>
      <c r="AB29" s="2" t="str">
        <f>IF(AB1="","",AB1)</f>
        <v>№</v>
      </c>
      <c r="AC29" s="2"/>
      <c r="AD29" s="43">
        <f>IF(AD1="","",AD1)</f>
        <v>1</v>
      </c>
      <c r="AE29" s="43"/>
      <c r="AF29" s="3"/>
    </row>
    <row r="30" spans="1:35" ht="6.75" customHeight="1">
      <c r="B30" s="7"/>
      <c r="AF30" s="4"/>
      <c r="AG30" s="4"/>
    </row>
    <row r="31" spans="1:35" ht="24.95" customHeight="1">
      <c r="C31" s="8" t="s">
        <v>6</v>
      </c>
      <c r="D31" s="9"/>
      <c r="E31" s="9"/>
      <c r="F31" s="9"/>
      <c r="M31" s="6" t="str">
        <f>IF(M3="","",M3)</f>
        <v>名前</v>
      </c>
      <c r="N31" s="2"/>
      <c r="O31" s="2"/>
      <c r="P31" s="2" t="str">
        <f>IF(P3="","",P3)</f>
        <v/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5" ht="9.75" customHeight="1"/>
    <row r="33" spans="1:35" s="4" customFormat="1" ht="24.95" customHeight="1">
      <c r="A33" s="44">
        <v>1</v>
      </c>
      <c r="B33" s="46"/>
      <c r="C33" s="3" t="s">
        <v>46</v>
      </c>
      <c r="D33" s="3"/>
      <c r="E33" s="3"/>
      <c r="F33" s="3"/>
      <c r="G33" s="3"/>
      <c r="H33" s="3"/>
      <c r="N33" s="10"/>
    </row>
    <row r="34" spans="1:35" s="4" customFormat="1" ht="15" customHeight="1">
      <c r="A34" s="4" t="s">
        <v>8</v>
      </c>
      <c r="H34" s="3"/>
      <c r="I34" s="3"/>
      <c r="N34" s="10"/>
      <c r="Q34" s="3"/>
      <c r="R34" s="3"/>
    </row>
    <row r="35" spans="1:35" s="4" customFormat="1" ht="32.25" customHeight="1">
      <c r="A35" s="4" t="s">
        <v>17</v>
      </c>
      <c r="C35" s="40">
        <f ca="1">C7</f>
        <v>5</v>
      </c>
      <c r="D35" s="40">
        <f ca="1">D7</f>
        <v>1</v>
      </c>
      <c r="E35" s="40">
        <f ca="1">E7</f>
        <v>8</v>
      </c>
      <c r="F35" s="16" t="s">
        <v>41</v>
      </c>
      <c r="G35" s="16"/>
      <c r="H35" s="40">
        <f ca="1">H7</f>
        <v>5</v>
      </c>
      <c r="I35" s="40">
        <f ca="1">I7</f>
        <v>4</v>
      </c>
      <c r="J35" s="40">
        <f ca="1">J7</f>
        <v>7</v>
      </c>
      <c r="K35" s="63" t="str">
        <f ca="1">IF(C35*100+D35*10+E35=H35*100+I35*10+J35,"と　大きさが　おなじです。",IF(C35*100+D35*10+E35&gt;H35*100+I35*10+J35,"より　大きいです。","より　小さいです。"))</f>
        <v>より　小さいです。</v>
      </c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16"/>
      <c r="AA35" s="11"/>
      <c r="AB35" s="11"/>
      <c r="AC35" s="11"/>
      <c r="AD35" s="11"/>
      <c r="AE35" s="11"/>
      <c r="AF35" s="11"/>
    </row>
    <row r="36" spans="1:35" s="4" customFormat="1" ht="45" customHeight="1">
      <c r="C36" s="16" t="s">
        <v>42</v>
      </c>
      <c r="D36" s="16"/>
      <c r="E36" s="16"/>
      <c r="F36" s="16"/>
      <c r="G36" s="16"/>
      <c r="H36" s="16"/>
      <c r="I36" s="16"/>
      <c r="J36" s="16"/>
      <c r="K36" s="47">
        <f ca="1">C35*100+D35*10+E35</f>
        <v>518</v>
      </c>
      <c r="L36" s="47"/>
      <c r="M36" s="47"/>
      <c r="N36" s="47"/>
      <c r="O36" s="60" t="str">
        <f ca="1">IF(K36=R36,"＝",IF(K36&gt;R36,"&gt;","&lt;"))</f>
        <v>&lt;</v>
      </c>
      <c r="P36" s="61"/>
      <c r="Q36" s="62"/>
      <c r="R36" s="47">
        <f ca="1">H35*100+I35*10+J35</f>
        <v>547</v>
      </c>
      <c r="S36" s="47"/>
      <c r="T36" s="47"/>
      <c r="U36" s="47"/>
      <c r="V36" s="16" t="s">
        <v>43</v>
      </c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s="4" customFormat="1" ht="22.5" customHeight="1">
      <c r="C37" s="15"/>
      <c r="D37" s="15"/>
      <c r="E37" s="15"/>
      <c r="F37" s="15"/>
      <c r="G37" s="15"/>
      <c r="H37" s="15"/>
      <c r="I37" s="15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5"/>
      <c r="W37" s="15"/>
      <c r="X37" s="11"/>
      <c r="Y37" s="15"/>
      <c r="Z37" s="15"/>
      <c r="AA37" s="15"/>
      <c r="AB37" s="15"/>
      <c r="AC37" s="15"/>
      <c r="AD37" s="15"/>
      <c r="AE37" s="15"/>
      <c r="AF37" s="15"/>
    </row>
    <row r="38" spans="1:35" s="4" customFormat="1" ht="32.25" customHeight="1">
      <c r="A38" s="4" t="s">
        <v>44</v>
      </c>
      <c r="C38" s="40">
        <f ca="1">C10</f>
        <v>6</v>
      </c>
      <c r="D38" s="40">
        <f ca="1">D10</f>
        <v>6</v>
      </c>
      <c r="E38" s="40">
        <f ca="1">E10</f>
        <v>3</v>
      </c>
      <c r="F38" s="16" t="s">
        <v>41</v>
      </c>
      <c r="G38" s="16"/>
      <c r="H38" s="40">
        <f ca="1">H10</f>
        <v>6</v>
      </c>
      <c r="I38" s="40">
        <f ca="1">I10</f>
        <v>3</v>
      </c>
      <c r="J38" s="40">
        <f ca="1">J10</f>
        <v>0</v>
      </c>
      <c r="K38" s="63" t="str">
        <f ca="1">IF(C38*100+D38*10+E38=H38*100+I38*10+J38,"と　大きさが　おなじです。",IF(C38*100+D38*10+E38&gt;H38*100+I38*10+J38,"より　大きいです。","より　小さいです。"))</f>
        <v>より　大きいです。</v>
      </c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16"/>
      <c r="AA38" s="11"/>
      <c r="AB38" s="11"/>
      <c r="AC38" s="11"/>
      <c r="AD38" s="11"/>
      <c r="AE38" s="11"/>
      <c r="AF38" s="11"/>
    </row>
    <row r="39" spans="1:35" s="4" customFormat="1" ht="45" customHeight="1">
      <c r="C39" s="16" t="s">
        <v>42</v>
      </c>
      <c r="D39" s="16"/>
      <c r="E39" s="16"/>
      <c r="F39" s="16"/>
      <c r="G39" s="16"/>
      <c r="H39" s="16"/>
      <c r="I39" s="16"/>
      <c r="J39" s="16"/>
      <c r="K39" s="47">
        <f ca="1">C38*100+D38*10+E38</f>
        <v>663</v>
      </c>
      <c r="L39" s="47"/>
      <c r="M39" s="47"/>
      <c r="N39" s="47"/>
      <c r="O39" s="60" t="str">
        <f ca="1">IF(K39=R39,"＝",IF(K39&gt;R39,"&gt;","&lt;"))</f>
        <v>&gt;</v>
      </c>
      <c r="P39" s="61"/>
      <c r="Q39" s="62"/>
      <c r="R39" s="47">
        <f ca="1">H38*100+I38*10+J38</f>
        <v>630</v>
      </c>
      <c r="S39" s="47"/>
      <c r="T39" s="47"/>
      <c r="U39" s="47"/>
      <c r="V39" s="16" t="s">
        <v>43</v>
      </c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35" s="4" customFormat="1" ht="22.5" customHeight="1">
      <c r="C40" s="15"/>
      <c r="D40" s="15"/>
      <c r="E40" s="15"/>
      <c r="F40" s="15"/>
      <c r="G40" s="11"/>
      <c r="H40" s="15"/>
      <c r="I40" s="15"/>
      <c r="J40" s="15"/>
      <c r="K40" s="15"/>
      <c r="L40" s="15"/>
      <c r="M40" s="15"/>
      <c r="N40" s="15"/>
      <c r="O40" s="15"/>
      <c r="P40" s="11"/>
      <c r="Q40" s="11"/>
      <c r="R40" s="11"/>
      <c r="S40" s="11"/>
      <c r="T40" s="15"/>
      <c r="U40" s="15"/>
      <c r="V40" s="15"/>
      <c r="W40" s="15"/>
      <c r="X40" s="11"/>
      <c r="Y40" s="15"/>
      <c r="Z40" s="15"/>
      <c r="AA40" s="15"/>
      <c r="AB40" s="15"/>
      <c r="AC40" s="15"/>
      <c r="AD40" s="15"/>
      <c r="AE40" s="15"/>
      <c r="AF40" s="15"/>
    </row>
    <row r="41" spans="1:35" s="4" customFormat="1" ht="32.25" customHeight="1">
      <c r="A41" s="4" t="s">
        <v>10</v>
      </c>
      <c r="C41" s="40">
        <f ca="1">C13</f>
        <v>6</v>
      </c>
      <c r="D41" s="40">
        <f ca="1">D13</f>
        <v>6</v>
      </c>
      <c r="E41" s="40">
        <f ca="1">E13</f>
        <v>4</v>
      </c>
      <c r="F41" s="16" t="s">
        <v>41</v>
      </c>
      <c r="G41" s="16"/>
      <c r="H41" s="40">
        <f ca="1">H13</f>
        <v>9</v>
      </c>
      <c r="I41" s="40">
        <f ca="1">I13</f>
        <v>3</v>
      </c>
      <c r="J41" s="40">
        <f ca="1">J13</f>
        <v>0</v>
      </c>
      <c r="K41" s="63" t="str">
        <f ca="1">IF(C41*100+D41*10+E41=H41*100+I41*10+J41,"と　大きさが　おなじです。",IF(C41*100+D41*10+E41&gt;H41*100+I41*10+J41,"より　大きいです。","より　小さいです。"))</f>
        <v>より　小さいです。</v>
      </c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16"/>
      <c r="AA41" s="11"/>
      <c r="AB41" s="11"/>
      <c r="AC41" s="11"/>
      <c r="AD41" s="11"/>
      <c r="AE41" s="11"/>
      <c r="AF41" s="11"/>
    </row>
    <row r="42" spans="1:35" s="4" customFormat="1" ht="45" customHeight="1">
      <c r="C42" s="16" t="s">
        <v>42</v>
      </c>
      <c r="D42" s="16"/>
      <c r="E42" s="16"/>
      <c r="F42" s="16"/>
      <c r="G42" s="16"/>
      <c r="H42" s="16"/>
      <c r="I42" s="16"/>
      <c r="J42" s="16"/>
      <c r="K42" s="47">
        <f ca="1">C41*100+D41*10+E41</f>
        <v>664</v>
      </c>
      <c r="L42" s="47"/>
      <c r="M42" s="47"/>
      <c r="N42" s="47"/>
      <c r="O42" s="60" t="str">
        <f ca="1">IF(K42=R42,"＝",IF(K42&gt;R42,"&gt;","&lt;"))</f>
        <v>&lt;</v>
      </c>
      <c r="P42" s="61"/>
      <c r="Q42" s="62"/>
      <c r="R42" s="47">
        <f ca="1">H41*100+I41*10+J41</f>
        <v>930</v>
      </c>
      <c r="S42" s="47"/>
      <c r="T42" s="47"/>
      <c r="U42" s="47"/>
      <c r="V42" s="16" t="s">
        <v>43</v>
      </c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1:35" s="4" customFormat="1" ht="22.5" customHeight="1">
      <c r="C43" s="16"/>
      <c r="D43" s="16"/>
      <c r="E43" s="16"/>
      <c r="F43" s="16"/>
      <c r="G43" s="11"/>
      <c r="H43" s="16"/>
      <c r="I43" s="16"/>
      <c r="J43" s="16"/>
      <c r="K43" s="16"/>
      <c r="L43" s="16"/>
      <c r="M43" s="41"/>
      <c r="N43" s="41"/>
      <c r="O43" s="41"/>
      <c r="P43" s="41"/>
      <c r="Q43" s="11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41"/>
      <c r="AC43" s="41"/>
      <c r="AD43" s="41"/>
      <c r="AE43" s="41"/>
      <c r="AF43" s="11"/>
    </row>
    <row r="44" spans="1:35" s="4" customFormat="1" ht="32.25" customHeight="1">
      <c r="A44" s="4" t="s">
        <v>11</v>
      </c>
      <c r="C44" s="40">
        <f ca="1">C16</f>
        <v>6</v>
      </c>
      <c r="D44" s="40">
        <f ca="1">D16</f>
        <v>3</v>
      </c>
      <c r="E44" s="40">
        <f ca="1">E16</f>
        <v>2</v>
      </c>
      <c r="F44" s="16" t="s">
        <v>41</v>
      </c>
      <c r="G44" s="16"/>
      <c r="H44" s="40">
        <f ca="1">H16</f>
        <v>1</v>
      </c>
      <c r="I44" s="40">
        <f ca="1">I16</f>
        <v>5</v>
      </c>
      <c r="J44" s="40">
        <f ca="1">J16</f>
        <v>3</v>
      </c>
      <c r="K44" s="63" t="str">
        <f ca="1">IF(C44*100+D44*10+E44=H44*100+I44*10+J44,"と　大きさが　おなじです。",IF(C44*100+D44*10+E44&gt;H44*100+I44*10+J44,"より　大きいです。","より　小さいです。"))</f>
        <v>より　大きいです。</v>
      </c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16"/>
      <c r="AA44" s="11"/>
      <c r="AB44" s="11"/>
      <c r="AC44" s="11"/>
      <c r="AD44" s="11"/>
      <c r="AE44" s="11"/>
      <c r="AF44" s="11"/>
    </row>
    <row r="45" spans="1:35" s="4" customFormat="1" ht="45" customHeight="1">
      <c r="C45" s="16" t="s">
        <v>42</v>
      </c>
      <c r="D45" s="16"/>
      <c r="E45" s="16"/>
      <c r="F45" s="16"/>
      <c r="G45" s="16"/>
      <c r="H45" s="16"/>
      <c r="I45" s="16"/>
      <c r="J45" s="16"/>
      <c r="K45" s="47">
        <f ca="1">C44*100+D44*10+E44</f>
        <v>632</v>
      </c>
      <c r="L45" s="47"/>
      <c r="M45" s="47"/>
      <c r="N45" s="47"/>
      <c r="O45" s="60" t="str">
        <f ca="1">IF(K45=R45,"＝",IF(K45&gt;R45,"&gt;","&lt;"))</f>
        <v>&gt;</v>
      </c>
      <c r="P45" s="61"/>
      <c r="Q45" s="62"/>
      <c r="R45" s="47">
        <f ca="1">H44*100+I44*10+J44</f>
        <v>153</v>
      </c>
      <c r="S45" s="47"/>
      <c r="T45" s="47"/>
      <c r="U45" s="47"/>
      <c r="V45" s="16" t="s">
        <v>43</v>
      </c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:35" s="4" customFormat="1" ht="22.5" customHeight="1">
      <c r="C46" s="16"/>
      <c r="D46" s="16"/>
      <c r="E46" s="16"/>
      <c r="F46" s="16"/>
      <c r="G46" s="11"/>
      <c r="H46" s="41"/>
      <c r="I46" s="41"/>
      <c r="J46" s="41"/>
      <c r="K46" s="41"/>
      <c r="L46" s="16"/>
      <c r="M46" s="42"/>
      <c r="N46" s="42"/>
      <c r="O46" s="42"/>
      <c r="P46" s="42"/>
      <c r="Q46" s="11"/>
      <c r="R46" s="42"/>
      <c r="S46" s="42"/>
      <c r="T46" s="42"/>
      <c r="U46" s="42"/>
      <c r="V46" s="16"/>
      <c r="W46" s="41"/>
      <c r="X46" s="41"/>
      <c r="Y46" s="41"/>
      <c r="Z46" s="41"/>
      <c r="AA46" s="16"/>
      <c r="AB46" s="41"/>
      <c r="AC46" s="41"/>
      <c r="AD46" s="41"/>
      <c r="AE46" s="41"/>
      <c r="AF46" s="11"/>
    </row>
    <row r="47" spans="1:35" s="4" customFormat="1" ht="32.25" customHeight="1">
      <c r="A47" s="4" t="s">
        <v>45</v>
      </c>
      <c r="C47" s="40">
        <f ca="1">C19</f>
        <v>6</v>
      </c>
      <c r="D47" s="40">
        <f ca="1">D19</f>
        <v>2</v>
      </c>
      <c r="E47" s="40">
        <f ca="1">E19</f>
        <v>0</v>
      </c>
      <c r="F47" s="16" t="s">
        <v>41</v>
      </c>
      <c r="G47" s="16"/>
      <c r="H47" s="40">
        <f ca="1">H19</f>
        <v>6</v>
      </c>
      <c r="I47" s="40">
        <f ca="1">I19</f>
        <v>2</v>
      </c>
      <c r="J47" s="40">
        <f ca="1">J19</f>
        <v>0</v>
      </c>
      <c r="K47" s="63" t="str">
        <f ca="1">IF(C47*100+D47*10+E47=H47*100+I47*10+J47,"と　大きさが　おなじです。",IF(C47*100+D47*10+E47&gt;H47*100+I47*10+J47,"より　大きいです。","より　小さいです。"))</f>
        <v>と　大きさが　おなじです。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16"/>
      <c r="AA47" s="11"/>
      <c r="AB47" s="11"/>
      <c r="AC47" s="11"/>
      <c r="AD47" s="11"/>
      <c r="AE47" s="11"/>
      <c r="AF47" s="11"/>
    </row>
    <row r="48" spans="1:35" s="4" customFormat="1" ht="45" customHeight="1">
      <c r="C48" s="16" t="s">
        <v>42</v>
      </c>
      <c r="D48" s="16"/>
      <c r="E48" s="16"/>
      <c r="F48" s="16"/>
      <c r="G48" s="16"/>
      <c r="H48" s="16"/>
      <c r="I48" s="16"/>
      <c r="J48" s="16"/>
      <c r="K48" s="47">
        <f ca="1">C47*100+D47*10+E47</f>
        <v>620</v>
      </c>
      <c r="L48" s="47"/>
      <c r="M48" s="47"/>
      <c r="N48" s="47"/>
      <c r="O48" s="60" t="str">
        <f ca="1">IF(K48=R48,"＝",IF(K48&gt;R48,"&gt;","&lt;"))</f>
        <v>＝</v>
      </c>
      <c r="P48" s="61"/>
      <c r="Q48" s="62"/>
      <c r="R48" s="47">
        <f ca="1">H47*100+I47*10+J47</f>
        <v>620</v>
      </c>
      <c r="S48" s="47"/>
      <c r="T48" s="47"/>
      <c r="U48" s="47"/>
      <c r="V48" s="16" t="s">
        <v>43</v>
      </c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</row>
    <row r="49" spans="1:35" s="4" customFormat="1" ht="20.25" customHeight="1">
      <c r="C49" s="16"/>
      <c r="D49" s="16"/>
      <c r="E49" s="16"/>
      <c r="F49" s="16"/>
      <c r="G49" s="16"/>
      <c r="H49" s="16"/>
      <c r="I49" s="16"/>
      <c r="J49" s="16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</row>
    <row r="50" spans="1:35" s="4" customFormat="1" ht="24.75" customHeight="1">
      <c r="A50" s="44">
        <v>2</v>
      </c>
      <c r="B50" s="46"/>
      <c r="C50" s="3" t="s">
        <v>46</v>
      </c>
      <c r="D50" s="16"/>
      <c r="E50" s="16"/>
      <c r="F50" s="16"/>
      <c r="G50" s="16"/>
      <c r="H50" s="16"/>
      <c r="I50" s="16"/>
      <c r="J50" s="16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</row>
    <row r="51" spans="1:35" s="4" customFormat="1" ht="45" customHeight="1">
      <c r="A51" s="4" t="s">
        <v>7</v>
      </c>
      <c r="C51" s="40">
        <f ca="1">C23</f>
        <v>7</v>
      </c>
      <c r="D51" s="40">
        <f ca="1">D23</f>
        <v>9</v>
      </c>
      <c r="E51" s="40">
        <f ca="1">E23</f>
        <v>7</v>
      </c>
      <c r="F51" s="48" t="str">
        <f ca="1">IF(C51*100+D51*10+E51=I51*100+J51*10+K51,"＝",IF(C51*100+D51*10+E51&gt;I51*100+J51*10+K51,"＞","＜"))</f>
        <v>＞</v>
      </c>
      <c r="G51" s="49"/>
      <c r="H51" s="50"/>
      <c r="I51" s="40">
        <f ca="1">I23</f>
        <v>7</v>
      </c>
      <c r="J51" s="40">
        <f ca="1">J23</f>
        <v>9</v>
      </c>
      <c r="K51" s="40">
        <f ca="1">K23</f>
        <v>1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4" t="s">
        <v>47</v>
      </c>
      <c r="X51" s="40">
        <f ca="1">X23</f>
        <v>4</v>
      </c>
      <c r="Y51" s="40">
        <f ca="1">Y23</f>
        <v>7</v>
      </c>
      <c r="Z51" s="40">
        <f ca="1">Z23</f>
        <v>3</v>
      </c>
      <c r="AA51" s="48" t="str">
        <f ca="1">IF(X51*100+Y51*10+Z51=AD51*100+AE51*10+AF51,"＝",IF(X51*100+Y51*10+Z51&gt;AD51*100+AE51*10+AF51,"＞","＜"))</f>
        <v>＞</v>
      </c>
      <c r="AB51" s="49"/>
      <c r="AC51" s="50"/>
      <c r="AD51" s="40">
        <f ca="1">AD23</f>
        <v>4</v>
      </c>
      <c r="AE51" s="40">
        <f ca="1">AE23</f>
        <v>4</v>
      </c>
      <c r="AF51" s="40">
        <f ca="1">AF23</f>
        <v>2</v>
      </c>
      <c r="AG51" s="16"/>
      <c r="AH51" s="16"/>
      <c r="AI51" s="16"/>
    </row>
    <row r="52" spans="1:35" s="4" customFormat="1" ht="18" customHeight="1">
      <c r="C52" s="16"/>
      <c r="D52" s="16"/>
      <c r="E52" s="16"/>
      <c r="F52" s="16"/>
      <c r="G52" s="16"/>
      <c r="H52" s="16"/>
      <c r="I52" s="16"/>
      <c r="J52" s="16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</row>
    <row r="53" spans="1:35" s="4" customFormat="1" ht="45" customHeight="1">
      <c r="A53" s="4" t="s">
        <v>5</v>
      </c>
      <c r="C53" s="40">
        <f ca="1">C25</f>
        <v>9</v>
      </c>
      <c r="D53" s="40">
        <f ca="1">D25</f>
        <v>0</v>
      </c>
      <c r="E53" s="40">
        <f ca="1">E25</f>
        <v>5</v>
      </c>
      <c r="F53" s="48" t="str">
        <f ca="1">IF(C53*100+D53*10+E53=I53*100+J53*10+K53,"＝",IF(C53*100+D53*10+E53&gt;I53*100+J53*10+K53,"＞","＜"))</f>
        <v>＜</v>
      </c>
      <c r="G53" s="49"/>
      <c r="H53" s="50"/>
      <c r="I53" s="40">
        <f ca="1">I25</f>
        <v>9</v>
      </c>
      <c r="J53" s="40">
        <f ca="1">J25</f>
        <v>0</v>
      </c>
      <c r="K53" s="40">
        <f ca="1">K25</f>
        <v>6</v>
      </c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4" t="s">
        <v>13</v>
      </c>
      <c r="X53" s="40">
        <f ca="1">X25</f>
        <v>2</v>
      </c>
      <c r="Y53" s="40">
        <f ca="1">Y25</f>
        <v>6</v>
      </c>
      <c r="Z53" s="40">
        <f ca="1">Z25</f>
        <v>2</v>
      </c>
      <c r="AA53" s="48" t="str">
        <f ca="1">IF(X53*100+Y53*10+Z53=AD53*100+AE53*10+AF53,"＝",IF(X53*100+Y53*10+Z53&gt;AD53*100+AE53*10+AF53,"＞","＜"))</f>
        <v>＝</v>
      </c>
      <c r="AB53" s="49"/>
      <c r="AC53" s="50"/>
      <c r="AD53" s="40">
        <f ca="1">AD25</f>
        <v>2</v>
      </c>
      <c r="AE53" s="40">
        <f ca="1">AE25</f>
        <v>6</v>
      </c>
      <c r="AF53" s="40">
        <f ca="1">AF25</f>
        <v>2</v>
      </c>
      <c r="AG53" s="16"/>
      <c r="AH53" s="16"/>
      <c r="AI53" s="16"/>
    </row>
    <row r="54" spans="1:35" s="4" customFormat="1" ht="18" customHeight="1">
      <c r="C54" s="42"/>
      <c r="D54" s="42"/>
      <c r="E54" s="42"/>
      <c r="F54" s="42"/>
      <c r="G54" s="11"/>
      <c r="H54" s="42"/>
      <c r="I54" s="42"/>
      <c r="J54" s="42"/>
      <c r="K54" s="42"/>
      <c r="L54" s="16"/>
      <c r="M54" s="42"/>
      <c r="N54" s="42"/>
      <c r="O54" s="42"/>
      <c r="P54" s="42"/>
      <c r="Q54" s="11"/>
      <c r="R54" s="42"/>
      <c r="S54" s="42"/>
      <c r="T54" s="42"/>
      <c r="U54" s="42"/>
      <c r="V54" s="16"/>
      <c r="W54" s="42"/>
      <c r="X54" s="42"/>
      <c r="Y54" s="42"/>
      <c r="Z54" s="42"/>
      <c r="AA54" s="16"/>
      <c r="AB54" s="41"/>
      <c r="AC54" s="41"/>
      <c r="AD54" s="41"/>
      <c r="AE54" s="41"/>
      <c r="AF54" s="11"/>
    </row>
    <row r="55" spans="1:35" s="4" customFormat="1" ht="45" customHeight="1">
      <c r="A55" s="4" t="s">
        <v>48</v>
      </c>
      <c r="C55" s="40" t="str">
        <f>C27</f>
        <v>　</v>
      </c>
      <c r="D55" s="40">
        <f>D27</f>
        <v>9</v>
      </c>
      <c r="E55" s="40">
        <f ca="1">E27</f>
        <v>5</v>
      </c>
      <c r="F55" s="48" t="str">
        <f ca="1">IF(D55*10+E55=I55*100+J55*10+K55,"＝",IF(D55*10+E55&gt;I55*100+J55*10+K55,"＞","＜"))</f>
        <v>＜</v>
      </c>
      <c r="G55" s="49"/>
      <c r="H55" s="50"/>
      <c r="I55" s="40">
        <f>I27</f>
        <v>1</v>
      </c>
      <c r="J55" s="40">
        <f>J27</f>
        <v>0</v>
      </c>
      <c r="K55" s="40">
        <f ca="1">K27</f>
        <v>8</v>
      </c>
      <c r="L55" s="16"/>
      <c r="M55" s="13"/>
      <c r="N55" s="13"/>
      <c r="O55" s="13"/>
      <c r="P55" s="13"/>
      <c r="Q55" s="11"/>
      <c r="R55" s="14"/>
      <c r="S55" s="14"/>
      <c r="T55" s="14"/>
      <c r="U55" s="14"/>
      <c r="V55" s="16"/>
      <c r="W55" s="14"/>
      <c r="X55" s="14"/>
      <c r="Y55" s="14"/>
      <c r="Z55" s="14"/>
      <c r="AA55" s="16"/>
      <c r="AB55" s="13"/>
      <c r="AC55" s="13"/>
      <c r="AD55" s="13"/>
      <c r="AE55" s="13"/>
      <c r="AF55" s="11"/>
    </row>
    <row r="56" spans="1:35" s="4" customFormat="1" ht="24.95" customHeight="1"/>
    <row r="57" spans="1:35" s="4" customFormat="1" ht="24.95" customHeight="1"/>
    <row r="58" spans="1:35" s="4" customFormat="1" ht="24.95" customHeight="1"/>
    <row r="59" spans="1:35" s="4" customFormat="1" ht="24.95" customHeight="1"/>
    <row r="60" spans="1:35" s="4" customFormat="1" ht="24.95" customHeight="1"/>
    <row r="61" spans="1:35" s="4" customFormat="1" ht="24.95" customHeight="1"/>
    <row r="62" spans="1:35" s="4" customFormat="1" ht="24.95" customHeight="1"/>
    <row r="63" spans="1:35" s="4" customFormat="1" ht="24.95" customHeight="1"/>
    <row r="64" spans="1:35" s="4" customFormat="1" ht="24.95" customHeight="1"/>
    <row r="65" s="4" customFormat="1" ht="24.95" customHeight="1"/>
    <row r="66" s="4" customFormat="1" ht="24.95" customHeight="1"/>
    <row r="67" s="4" customFormat="1" ht="24.95" customHeight="1"/>
    <row r="68" s="4" customFormat="1" ht="24.95" customHeight="1"/>
    <row r="69" s="4" customFormat="1" ht="24.95" customHeight="1"/>
    <row r="70" s="4" customFormat="1" ht="24.95" customHeight="1"/>
    <row r="71" s="4" customFormat="1" ht="24.95" customHeight="1"/>
    <row r="72" s="4" customFormat="1" ht="24.95" customHeight="1"/>
    <row r="73" s="4" customFormat="1" ht="24.95" customHeight="1"/>
    <row r="74" s="4" customFormat="1" ht="24.95" customHeight="1"/>
    <row r="75" s="4" customFormat="1" ht="24.95" customHeight="1"/>
    <row r="76" s="4" customFormat="1" ht="24.95" customHeight="1"/>
    <row r="77" s="4" customFormat="1" ht="24.95" customHeight="1"/>
    <row r="78" s="4" customFormat="1" ht="24.95" customHeight="1"/>
    <row r="79" s="4" customFormat="1" ht="24.95" customHeight="1"/>
    <row r="80" s="4" customFormat="1" ht="24.95" customHeight="1"/>
  </sheetData>
  <mergeCells count="56">
    <mergeCell ref="O39:Q39"/>
    <mergeCell ref="R39:U39"/>
    <mergeCell ref="AA51:AC51"/>
    <mergeCell ref="F53:H53"/>
    <mergeCell ref="AA53:AC53"/>
    <mergeCell ref="K44:Y44"/>
    <mergeCell ref="K47:Y47"/>
    <mergeCell ref="R42:U42"/>
    <mergeCell ref="AD29:AE29"/>
    <mergeCell ref="R17:U17"/>
    <mergeCell ref="K10:Y10"/>
    <mergeCell ref="K11:N11"/>
    <mergeCell ref="O11:Q11"/>
    <mergeCell ref="A5:B5"/>
    <mergeCell ref="K8:N8"/>
    <mergeCell ref="AD1:AE1"/>
    <mergeCell ref="K7:Y7"/>
    <mergeCell ref="O8:Q8"/>
    <mergeCell ref="R8:U8"/>
    <mergeCell ref="R11:U11"/>
    <mergeCell ref="K13:Y13"/>
    <mergeCell ref="K14:N14"/>
    <mergeCell ref="O14:Q14"/>
    <mergeCell ref="R14:U14"/>
    <mergeCell ref="K16:Y16"/>
    <mergeCell ref="K17:N17"/>
    <mergeCell ref="O17:Q17"/>
    <mergeCell ref="A33:B33"/>
    <mergeCell ref="K35:Y35"/>
    <mergeCell ref="A22:B22"/>
    <mergeCell ref="F23:H23"/>
    <mergeCell ref="K19:Y19"/>
    <mergeCell ref="K20:N20"/>
    <mergeCell ref="O20:Q20"/>
    <mergeCell ref="R20:U20"/>
    <mergeCell ref="A50:B50"/>
    <mergeCell ref="AA23:AC23"/>
    <mergeCell ref="F25:H25"/>
    <mergeCell ref="AA25:AC25"/>
    <mergeCell ref="F27:H27"/>
    <mergeCell ref="K45:N45"/>
    <mergeCell ref="O45:Q45"/>
    <mergeCell ref="R45:U45"/>
    <mergeCell ref="K41:Y41"/>
    <mergeCell ref="K42:N42"/>
    <mergeCell ref="O42:Q42"/>
    <mergeCell ref="K36:N36"/>
    <mergeCell ref="O36:Q36"/>
    <mergeCell ref="R36:U36"/>
    <mergeCell ref="K38:Y38"/>
    <mergeCell ref="K39:N39"/>
    <mergeCell ref="F55:H55"/>
    <mergeCell ref="K48:N48"/>
    <mergeCell ref="O48:Q48"/>
    <mergeCell ref="R48:U48"/>
    <mergeCell ref="F51:H51"/>
  </mergeCells>
  <phoneticPr fontId="2"/>
  <pageMargins left="0.98425196850393704" right="0.39370078740157483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AI60"/>
  <sheetViews>
    <sheetView topLeftCell="A35" workbookViewId="0">
      <selection activeCell="AH41" sqref="AH41"/>
    </sheetView>
  </sheetViews>
  <sheetFormatPr defaultRowHeight="24.95" customHeight="1"/>
  <cols>
    <col min="1" max="35" width="1.7265625" customWidth="1"/>
  </cols>
  <sheetData>
    <row r="1" spans="1:35" ht="24.95" customHeight="1">
      <c r="B1" s="7" t="s">
        <v>52</v>
      </c>
      <c r="AB1" s="2" t="s">
        <v>50</v>
      </c>
      <c r="AC1" s="2"/>
      <c r="AD1" s="43">
        <v>1</v>
      </c>
      <c r="AE1" s="43"/>
      <c r="AF1" s="3"/>
    </row>
    <row r="2" spans="1:35" ht="7.5" customHeight="1">
      <c r="B2" s="1"/>
      <c r="AB2" s="4"/>
      <c r="AC2" s="4"/>
      <c r="AD2" s="5"/>
      <c r="AE2" s="5"/>
      <c r="AF2" s="3"/>
    </row>
    <row r="3" spans="1:35" ht="24.95" customHeight="1">
      <c r="H3" t="s">
        <v>1</v>
      </c>
      <c r="K3" t="s">
        <v>2</v>
      </c>
      <c r="M3" s="6" t="s">
        <v>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2"/>
      <c r="Z3" s="12"/>
      <c r="AA3" s="12"/>
      <c r="AB3" s="12"/>
      <c r="AC3" s="4"/>
      <c r="AD3" s="4"/>
      <c r="AE3" s="4"/>
    </row>
    <row r="4" spans="1:35" ht="10.5" customHeight="1">
      <c r="M4" s="1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5" s="4" customFormat="1" ht="24.95" customHeight="1">
      <c r="A5" s="54" t="s">
        <v>53</v>
      </c>
      <c r="B5" s="54"/>
      <c r="C5" s="3" t="s">
        <v>46</v>
      </c>
      <c r="D5" s="3"/>
      <c r="E5" s="3"/>
      <c r="F5" s="3"/>
      <c r="G5" s="3"/>
      <c r="H5" s="3"/>
      <c r="N5" s="10"/>
    </row>
    <row r="6" spans="1:35" s="4" customFormat="1" ht="15" customHeight="1">
      <c r="A6" s="4" t="s">
        <v>51</v>
      </c>
      <c r="H6" s="3"/>
      <c r="I6" s="3"/>
      <c r="N6" s="10"/>
      <c r="Q6" s="3"/>
      <c r="R6" s="3"/>
    </row>
    <row r="7" spans="1:35" s="4" customFormat="1" ht="45" customHeight="1">
      <c r="A7" s="4" t="s">
        <v>54</v>
      </c>
      <c r="C7" s="40">
        <f ca="1">INT(RAND()*(10-1)+1)</f>
        <v>9</v>
      </c>
      <c r="D7" s="40">
        <f ca="1">INT(RAND()*(10-0)+0)</f>
        <v>6</v>
      </c>
      <c r="E7" s="40">
        <f ca="1">INT(RAND()*(10-0)+0)</f>
        <v>0</v>
      </c>
      <c r="F7" s="51"/>
      <c r="G7" s="53"/>
      <c r="H7" s="52"/>
      <c r="I7" s="16">
        <f ca="1">C7</f>
        <v>9</v>
      </c>
      <c r="J7" s="16">
        <f ca="1">D7</f>
        <v>6</v>
      </c>
      <c r="K7" s="40">
        <f ca="1">INT(RAND()*(10-0)+0)</f>
        <v>6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4" t="s">
        <v>63</v>
      </c>
      <c r="X7" s="40">
        <f ca="1">INT(RAND()*(10-1)+1)</f>
        <v>8</v>
      </c>
      <c r="Y7" s="40">
        <f ca="1">INT(RAND()*(10-0)+0)</f>
        <v>4</v>
      </c>
      <c r="Z7" s="40">
        <f ca="1">INT(RAND()*(10-0)+0)</f>
        <v>9</v>
      </c>
      <c r="AA7" s="51"/>
      <c r="AB7" s="53"/>
      <c r="AC7" s="52"/>
      <c r="AD7" s="16">
        <f ca="1">X7</f>
        <v>8</v>
      </c>
      <c r="AE7" s="40">
        <f ca="1">INT(RAND()*(10-0)+0)</f>
        <v>3</v>
      </c>
      <c r="AF7" s="40">
        <f ca="1">INT(RAND()*(10-0)+0)</f>
        <v>7</v>
      </c>
      <c r="AG7" s="16"/>
      <c r="AH7" s="16"/>
      <c r="AI7" s="16"/>
    </row>
    <row r="8" spans="1:35" s="4" customFormat="1" ht="22.5" customHeight="1">
      <c r="C8" s="16"/>
      <c r="D8" s="16"/>
      <c r="E8" s="16"/>
      <c r="F8" s="16"/>
      <c r="G8" s="16"/>
      <c r="H8" s="16"/>
      <c r="I8" s="16"/>
      <c r="J8" s="16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s="4" customFormat="1" ht="45" customHeight="1">
      <c r="A9" s="4" t="s">
        <v>55</v>
      </c>
      <c r="C9" s="40">
        <f ca="1">INT(RAND()*(10-1)+1)</f>
        <v>6</v>
      </c>
      <c r="D9" s="40">
        <f ca="1">INT(RAND()*(10-0)+0)</f>
        <v>8</v>
      </c>
      <c r="E9" s="40">
        <f ca="1">INT(RAND()*(10-0)+0)</f>
        <v>3</v>
      </c>
      <c r="F9" s="51"/>
      <c r="G9" s="53"/>
      <c r="H9" s="52"/>
      <c r="I9" s="16">
        <f ca="1">C9</f>
        <v>6</v>
      </c>
      <c r="J9" s="16">
        <f ca="1">D9</f>
        <v>8</v>
      </c>
      <c r="K9" s="40">
        <f ca="1">INT(RAND()*(10-0)+0)</f>
        <v>6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4" t="s">
        <v>64</v>
      </c>
      <c r="X9" s="40">
        <f ca="1">INT(RAND()*(10-1)+1)</f>
        <v>4</v>
      </c>
      <c r="Y9" s="40">
        <f ca="1">INT(RAND()*(10-0)+0)</f>
        <v>3</v>
      </c>
      <c r="Z9" s="40">
        <f ca="1">INT(RAND()*(10-0)+0)</f>
        <v>3</v>
      </c>
      <c r="AA9" s="51"/>
      <c r="AB9" s="53"/>
      <c r="AC9" s="52"/>
      <c r="AD9" s="16">
        <f ca="1">X9</f>
        <v>4</v>
      </c>
      <c r="AE9" s="16">
        <f ca="1">Y9</f>
        <v>3</v>
      </c>
      <c r="AF9" s="40">
        <f ca="1">Z9</f>
        <v>3</v>
      </c>
      <c r="AG9" s="16"/>
      <c r="AH9" s="16"/>
      <c r="AI9" s="16"/>
    </row>
    <row r="10" spans="1:35" s="4" customFormat="1" ht="22.5" customHeight="1">
      <c r="C10" s="42"/>
      <c r="D10" s="42"/>
      <c r="E10" s="42"/>
      <c r="F10" s="42"/>
      <c r="G10" s="11"/>
      <c r="H10" s="42"/>
      <c r="I10" s="42"/>
      <c r="J10" s="42"/>
      <c r="K10" s="42"/>
      <c r="L10" s="16"/>
      <c r="M10" s="42"/>
      <c r="N10" s="42"/>
      <c r="O10" s="42"/>
      <c r="P10" s="42"/>
      <c r="Q10" s="11"/>
      <c r="R10" s="42"/>
      <c r="S10" s="42"/>
      <c r="T10" s="42"/>
      <c r="U10" s="42"/>
      <c r="V10" s="16"/>
      <c r="W10" s="42"/>
      <c r="X10" s="42"/>
      <c r="Y10" s="42"/>
      <c r="Z10" s="42"/>
      <c r="AA10" s="16"/>
      <c r="AB10" s="41"/>
      <c r="AC10" s="41"/>
      <c r="AD10" s="41"/>
      <c r="AE10" s="41"/>
      <c r="AF10" s="11"/>
    </row>
    <row r="11" spans="1:35" s="4" customFormat="1" ht="45" customHeight="1">
      <c r="A11" s="4" t="s">
        <v>56</v>
      </c>
      <c r="C11" s="40" t="s">
        <v>51</v>
      </c>
      <c r="D11" s="40">
        <v>9</v>
      </c>
      <c r="E11" s="40">
        <f ca="1">INT(RAND()*(10-0)+0)</f>
        <v>1</v>
      </c>
      <c r="F11" s="51"/>
      <c r="G11" s="53"/>
      <c r="H11" s="52"/>
      <c r="I11" s="16">
        <v>1</v>
      </c>
      <c r="J11" s="16">
        <v>0</v>
      </c>
      <c r="K11" s="40">
        <f ca="1">INT(RAND()*(10-0)+0)</f>
        <v>8</v>
      </c>
      <c r="L11" s="16"/>
      <c r="M11" s="13"/>
      <c r="N11" s="13"/>
      <c r="O11" s="13"/>
      <c r="P11" s="13"/>
      <c r="Q11" s="11"/>
      <c r="R11" s="14"/>
      <c r="S11" s="14"/>
      <c r="T11" s="14"/>
      <c r="U11" s="14"/>
      <c r="V11" s="16" t="s">
        <v>65</v>
      </c>
      <c r="W11" s="14"/>
      <c r="X11" s="40">
        <f ca="1">INT(RAND()*(10-1)+1)</f>
        <v>3</v>
      </c>
      <c r="Y11" s="40">
        <f ca="1">INT(RAND()*(10-0)+0)</f>
        <v>0</v>
      </c>
      <c r="Z11" s="40">
        <f ca="1">INT(RAND()*(10-0)+0)</f>
        <v>2</v>
      </c>
      <c r="AA11" s="51"/>
      <c r="AB11" s="53"/>
      <c r="AC11" s="52"/>
      <c r="AD11" s="16">
        <f ca="1">X11</f>
        <v>3</v>
      </c>
      <c r="AE11" s="16">
        <f ca="1">Y11</f>
        <v>0</v>
      </c>
      <c r="AF11" s="40">
        <f ca="1">INT(RAND()*(10-0)+0)</f>
        <v>4</v>
      </c>
    </row>
    <row r="12" spans="1:35" s="4" customFormat="1" ht="22.5" customHeight="1">
      <c r="C12" s="16"/>
      <c r="D12" s="16"/>
      <c r="E12" s="16"/>
      <c r="F12" s="16"/>
      <c r="G12" s="16"/>
      <c r="H12" s="16"/>
      <c r="I12" s="16"/>
      <c r="J12" s="16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s="4" customFormat="1" ht="45" customHeight="1">
      <c r="A13" s="4" t="s">
        <v>57</v>
      </c>
      <c r="C13" s="40">
        <f ca="1">INT(RAND()*(10-1)+1)</f>
        <v>2</v>
      </c>
      <c r="D13" s="40">
        <f ca="1">INT(RAND()*(10-0)+0)</f>
        <v>7</v>
      </c>
      <c r="E13" s="40">
        <f ca="1">INT(RAND()*(10-0)+0)</f>
        <v>4</v>
      </c>
      <c r="F13" s="51"/>
      <c r="G13" s="53"/>
      <c r="H13" s="52"/>
      <c r="I13" s="16">
        <f ca="1">C13</f>
        <v>2</v>
      </c>
      <c r="J13" s="16">
        <f ca="1">D13</f>
        <v>7</v>
      </c>
      <c r="K13" s="40">
        <f ca="1">INT(RAND()*(10-0)+0)</f>
        <v>4</v>
      </c>
      <c r="L13" s="16"/>
      <c r="M13" s="13"/>
      <c r="N13" s="13"/>
      <c r="O13" s="13"/>
      <c r="P13" s="13"/>
      <c r="Q13" s="11"/>
      <c r="R13" s="14"/>
      <c r="S13" s="14"/>
      <c r="T13" s="14"/>
      <c r="U13" s="14"/>
      <c r="V13" s="16" t="s">
        <v>66</v>
      </c>
      <c r="W13" s="14"/>
      <c r="X13" s="40" t="s">
        <v>51</v>
      </c>
      <c r="Y13" s="40">
        <v>9</v>
      </c>
      <c r="Z13" s="40">
        <f ca="1">INT(RAND()*(10-0)+0)</f>
        <v>5</v>
      </c>
      <c r="AA13" s="51"/>
      <c r="AB13" s="53"/>
      <c r="AC13" s="52"/>
      <c r="AD13" s="16">
        <v>1</v>
      </c>
      <c r="AE13" s="16">
        <v>0</v>
      </c>
      <c r="AF13" s="40">
        <f ca="1">INT(RAND()*(10-0)+0)</f>
        <v>5</v>
      </c>
    </row>
    <row r="14" spans="1:35" s="4" customFormat="1" ht="22.5" customHeight="1">
      <c r="C14" s="16"/>
      <c r="D14" s="16"/>
      <c r="E14" s="16"/>
      <c r="F14" s="16"/>
      <c r="G14" s="16"/>
      <c r="H14" s="16"/>
      <c r="I14" s="16"/>
      <c r="J14" s="16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s="4" customFormat="1" ht="45" customHeight="1">
      <c r="A15" s="4" t="s">
        <v>45</v>
      </c>
      <c r="C15" s="40">
        <f ca="1">INT(RAND()*(10-1)+1)</f>
        <v>1</v>
      </c>
      <c r="D15" s="40">
        <f ca="1">INT(RAND()*(10-0)+0)</f>
        <v>6</v>
      </c>
      <c r="E15" s="40">
        <f ca="1">INT(RAND()*(10-0)+0)</f>
        <v>7</v>
      </c>
      <c r="F15" s="51"/>
      <c r="G15" s="53"/>
      <c r="H15" s="52"/>
      <c r="I15" s="16">
        <f ca="1">C15</f>
        <v>1</v>
      </c>
      <c r="J15" s="16">
        <f ca="1">D15</f>
        <v>6</v>
      </c>
      <c r="K15" s="40">
        <f ca="1">INT(RAND()*(10-0)+0)</f>
        <v>4</v>
      </c>
      <c r="L15" s="16"/>
      <c r="M15" s="13"/>
      <c r="N15" s="13"/>
      <c r="O15" s="13"/>
      <c r="P15" s="13"/>
      <c r="Q15" s="11"/>
      <c r="R15" s="14"/>
      <c r="S15" s="14"/>
      <c r="T15" s="14"/>
      <c r="U15" s="14"/>
      <c r="V15" s="16" t="s">
        <v>67</v>
      </c>
      <c r="W15" s="14"/>
      <c r="X15" s="40">
        <f ca="1">INT(RAND()*(10-1)+1)</f>
        <v>2</v>
      </c>
      <c r="Y15" s="40">
        <f ca="1">INT(RAND()*(10-0)+0)</f>
        <v>1</v>
      </c>
      <c r="Z15" s="40">
        <f ca="1">INT(RAND()*(10-0)+0)</f>
        <v>0</v>
      </c>
      <c r="AA15" s="51"/>
      <c r="AB15" s="53"/>
      <c r="AC15" s="52"/>
      <c r="AD15" s="16">
        <f ca="1">X15</f>
        <v>2</v>
      </c>
      <c r="AE15" s="16">
        <f ca="1">Y15</f>
        <v>1</v>
      </c>
      <c r="AF15" s="40">
        <f ca="1">INT(RAND()*(10-0)+0)</f>
        <v>3</v>
      </c>
    </row>
    <row r="16" spans="1:35" s="4" customFormat="1" ht="22.5" customHeight="1">
      <c r="C16" s="16"/>
      <c r="D16" s="16"/>
      <c r="E16" s="16"/>
      <c r="F16" s="16"/>
      <c r="G16" s="16"/>
      <c r="H16" s="16"/>
      <c r="I16" s="16"/>
      <c r="J16" s="16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35" s="4" customFormat="1" ht="45" customHeight="1">
      <c r="A17" s="4" t="s">
        <v>58</v>
      </c>
      <c r="C17" s="40" t="s">
        <v>51</v>
      </c>
      <c r="D17" s="40">
        <v>9</v>
      </c>
      <c r="E17" s="40">
        <f ca="1">INT(RAND()*(10-0)+0)</f>
        <v>3</v>
      </c>
      <c r="F17" s="51"/>
      <c r="G17" s="53"/>
      <c r="H17" s="52"/>
      <c r="I17" s="16">
        <v>1</v>
      </c>
      <c r="J17" s="16">
        <v>0</v>
      </c>
      <c r="K17" s="40">
        <f ca="1">INT(RAND()*(10-0)+0)</f>
        <v>4</v>
      </c>
      <c r="L17" s="16"/>
      <c r="M17" s="13"/>
      <c r="N17" s="13"/>
      <c r="O17" s="13"/>
      <c r="P17" s="13"/>
      <c r="Q17" s="11"/>
      <c r="R17" s="14"/>
      <c r="S17" s="14"/>
      <c r="T17" s="14"/>
      <c r="U17" s="14"/>
      <c r="V17" s="16" t="s">
        <v>68</v>
      </c>
      <c r="W17" s="14"/>
      <c r="X17" s="40">
        <f ca="1">INT(RAND()*(10-1)+1)</f>
        <v>1</v>
      </c>
      <c r="Y17" s="40">
        <f ca="1">INT(RAND()*(10-0)+0)</f>
        <v>2</v>
      </c>
      <c r="Z17" s="40">
        <f ca="1">INT(RAND()*(10-0)+0)</f>
        <v>2</v>
      </c>
      <c r="AA17" s="51"/>
      <c r="AB17" s="53"/>
      <c r="AC17" s="52"/>
      <c r="AD17" s="16">
        <f ca="1">X17</f>
        <v>1</v>
      </c>
      <c r="AE17" s="16">
        <f ca="1">Y17</f>
        <v>2</v>
      </c>
      <c r="AF17" s="40">
        <f ca="1">INT(RAND()*(10-0)+0)</f>
        <v>3</v>
      </c>
    </row>
    <row r="18" spans="1:35" s="4" customFormat="1" ht="22.5" customHeight="1">
      <c r="C18" s="16"/>
      <c r="D18" s="16"/>
      <c r="E18" s="16"/>
      <c r="F18" s="16"/>
      <c r="G18" s="16"/>
      <c r="H18" s="16"/>
      <c r="I18" s="16"/>
      <c r="J18" s="16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s="4" customFormat="1" ht="45" customHeight="1">
      <c r="A19" s="4" t="s">
        <v>59</v>
      </c>
      <c r="C19" s="40">
        <f ca="1">INT(RAND()*(10-1)+1)</f>
        <v>1</v>
      </c>
      <c r="D19" s="40">
        <f ca="1">INT(RAND()*(10-0)+0)</f>
        <v>2</v>
      </c>
      <c r="E19" s="40">
        <f ca="1">INT(RAND()*(10-0)+0)</f>
        <v>9</v>
      </c>
      <c r="F19" s="51"/>
      <c r="G19" s="53"/>
      <c r="H19" s="52"/>
      <c r="I19" s="16">
        <f ca="1">C19</f>
        <v>1</v>
      </c>
      <c r="J19" s="16">
        <f ca="1">D19</f>
        <v>2</v>
      </c>
      <c r="K19" s="40">
        <f ca="1">INT(RAND()*(10-0)+0)</f>
        <v>6</v>
      </c>
      <c r="L19" s="16"/>
      <c r="M19" s="13"/>
      <c r="N19" s="13"/>
      <c r="O19" s="13"/>
      <c r="P19" s="13"/>
      <c r="Q19" s="11"/>
      <c r="R19" s="14"/>
      <c r="S19" s="14"/>
      <c r="T19" s="14"/>
      <c r="U19" s="14"/>
      <c r="V19" s="16" t="s">
        <v>69</v>
      </c>
      <c r="W19" s="14"/>
      <c r="X19" s="40">
        <v>1</v>
      </c>
      <c r="Y19" s="40">
        <v>0</v>
      </c>
      <c r="Z19" s="40">
        <f ca="1">INT(RAND()*(10-0)+0)</f>
        <v>9</v>
      </c>
      <c r="AA19" s="51"/>
      <c r="AB19" s="53"/>
      <c r="AC19" s="52"/>
      <c r="AD19" s="16" t="s">
        <v>4</v>
      </c>
      <c r="AE19" s="16">
        <v>9</v>
      </c>
      <c r="AF19" s="40">
        <f ca="1">INT(RAND()*(10-0)+0)</f>
        <v>4</v>
      </c>
    </row>
    <row r="20" spans="1:35" s="4" customFormat="1" ht="22.5" customHeight="1">
      <c r="C20" s="16"/>
      <c r="D20" s="16"/>
      <c r="E20" s="16"/>
      <c r="F20" s="16"/>
      <c r="G20" s="16"/>
      <c r="H20" s="16"/>
      <c r="I20" s="16"/>
      <c r="J20" s="16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 s="4" customFormat="1" ht="45" customHeight="1">
      <c r="A21" s="4" t="s">
        <v>60</v>
      </c>
      <c r="C21" s="40">
        <f ca="1">INT(RAND()*(10-1)+1)</f>
        <v>4</v>
      </c>
      <c r="D21" s="40">
        <f ca="1">INT(RAND()*(10-0)+0)</f>
        <v>9</v>
      </c>
      <c r="E21" s="40">
        <f ca="1">INT(RAND()*(10-0)+0)</f>
        <v>6</v>
      </c>
      <c r="F21" s="51"/>
      <c r="G21" s="53"/>
      <c r="H21" s="52"/>
      <c r="I21" s="16">
        <f ca="1">C21</f>
        <v>4</v>
      </c>
      <c r="J21" s="16">
        <f ca="1">D21</f>
        <v>9</v>
      </c>
      <c r="K21" s="40">
        <f ca="1">INT(RAND()*(10-0)+0)</f>
        <v>9</v>
      </c>
      <c r="L21" s="16"/>
      <c r="M21" s="13"/>
      <c r="N21" s="13"/>
      <c r="O21" s="13"/>
      <c r="P21" s="13"/>
      <c r="Q21" s="11"/>
      <c r="R21" s="14"/>
      <c r="S21" s="14"/>
      <c r="T21" s="14"/>
      <c r="U21" s="14"/>
      <c r="V21" s="16" t="s">
        <v>70</v>
      </c>
      <c r="W21" s="14"/>
      <c r="X21" s="40" t="s">
        <v>51</v>
      </c>
      <c r="Y21" s="40">
        <v>9</v>
      </c>
      <c r="Z21" s="40">
        <f ca="1">INT(RAND()*(10-0)+0)</f>
        <v>0</v>
      </c>
      <c r="AA21" s="51"/>
      <c r="AB21" s="53"/>
      <c r="AC21" s="52"/>
      <c r="AD21" s="16">
        <v>1</v>
      </c>
      <c r="AE21" s="16">
        <v>0</v>
      </c>
      <c r="AF21" s="40">
        <f ca="1">INT(RAND()*(10-0)+0)</f>
        <v>3</v>
      </c>
    </row>
    <row r="22" spans="1:35" s="4" customFormat="1" ht="22.5" customHeight="1">
      <c r="C22" s="16"/>
      <c r="D22" s="16"/>
      <c r="E22" s="16"/>
      <c r="F22" s="16"/>
      <c r="G22" s="16"/>
      <c r="H22" s="16"/>
      <c r="I22" s="16"/>
      <c r="J22" s="16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5" s="4" customFormat="1" ht="45" customHeight="1">
      <c r="A23" s="4" t="s">
        <v>61</v>
      </c>
      <c r="C23" s="40">
        <v>1</v>
      </c>
      <c r="D23" s="40">
        <v>0</v>
      </c>
      <c r="E23" s="40">
        <f ca="1">INT(RAND()*(10-0)+0)</f>
        <v>1</v>
      </c>
      <c r="F23" s="51"/>
      <c r="G23" s="53"/>
      <c r="H23" s="52"/>
      <c r="I23" s="16" t="s">
        <v>4</v>
      </c>
      <c r="J23" s="16">
        <v>9</v>
      </c>
      <c r="K23" s="40">
        <f ca="1">INT(RAND()*(10-0)+0)</f>
        <v>3</v>
      </c>
      <c r="L23" s="16"/>
      <c r="M23" s="13"/>
      <c r="N23" s="13"/>
      <c r="O23" s="13"/>
      <c r="P23" s="13"/>
      <c r="Q23" s="11"/>
      <c r="R23" s="14"/>
      <c r="S23" s="14"/>
      <c r="T23" s="14"/>
      <c r="U23" s="14"/>
      <c r="V23" s="16" t="s">
        <v>71</v>
      </c>
      <c r="W23" s="14"/>
      <c r="X23" s="40">
        <f ca="1">INT(RAND()*(10-1)+1)</f>
        <v>1</v>
      </c>
      <c r="Y23" s="40">
        <f ca="1">INT(RAND()*(10-0)+0)</f>
        <v>7</v>
      </c>
      <c r="Z23" s="40">
        <f ca="1">INT(RAND()*(10-0)+0)</f>
        <v>2</v>
      </c>
      <c r="AA23" s="51"/>
      <c r="AB23" s="53"/>
      <c r="AC23" s="52"/>
      <c r="AD23" s="16">
        <f ca="1">X23</f>
        <v>1</v>
      </c>
      <c r="AE23" s="40">
        <f ca="1">INT(RAND()*(10-0)+0)</f>
        <v>0</v>
      </c>
      <c r="AF23" s="40">
        <f ca="1">INT(RAND()*(10-0)+0)</f>
        <v>6</v>
      </c>
    </row>
    <row r="24" spans="1:35" s="4" customFormat="1" ht="22.5" customHeight="1">
      <c r="C24" s="16"/>
      <c r="D24" s="16"/>
      <c r="E24" s="16"/>
      <c r="F24" s="16"/>
      <c r="G24" s="16"/>
      <c r="H24" s="16"/>
      <c r="I24" s="16"/>
      <c r="J24" s="16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5" s="4" customFormat="1" ht="45" customHeight="1">
      <c r="A25" s="4" t="s">
        <v>62</v>
      </c>
      <c r="C25" s="40" t="s">
        <v>51</v>
      </c>
      <c r="D25" s="40">
        <v>9</v>
      </c>
      <c r="E25" s="40">
        <f ca="1">INT(RAND()*(10-0)+0)</f>
        <v>9</v>
      </c>
      <c r="F25" s="51"/>
      <c r="G25" s="53"/>
      <c r="H25" s="52"/>
      <c r="I25" s="16">
        <v>1</v>
      </c>
      <c r="J25" s="16">
        <v>0</v>
      </c>
      <c r="K25" s="40">
        <f ca="1">INT(RAND()*(10-0)+0)</f>
        <v>5</v>
      </c>
      <c r="L25" s="16"/>
      <c r="M25" s="13"/>
      <c r="N25" s="13"/>
      <c r="O25" s="13"/>
      <c r="P25" s="13"/>
      <c r="Q25" s="11"/>
      <c r="R25" s="14"/>
      <c r="S25" s="14"/>
      <c r="T25" s="14"/>
      <c r="U25" s="14"/>
      <c r="V25" s="16" t="s">
        <v>72</v>
      </c>
      <c r="W25" s="14"/>
      <c r="X25" s="40">
        <f ca="1">INT(RAND()*(10-1)+1)</f>
        <v>7</v>
      </c>
      <c r="Y25" s="40">
        <f ca="1">INT(RAND()*(10-0)+0)</f>
        <v>1</v>
      </c>
      <c r="Z25" s="40">
        <f ca="1">INT(RAND()*(10-0)+0)</f>
        <v>1</v>
      </c>
      <c r="AA25" s="51"/>
      <c r="AB25" s="53"/>
      <c r="AC25" s="52"/>
      <c r="AD25" s="16">
        <f ca="1">X25</f>
        <v>7</v>
      </c>
      <c r="AE25" s="16">
        <f ca="1">Y25</f>
        <v>1</v>
      </c>
      <c r="AF25" s="40">
        <f ca="1">Z25</f>
        <v>1</v>
      </c>
    </row>
    <row r="26" spans="1:35" s="4" customFormat="1" ht="19.149999999999999" customHeight="1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1"/>
      <c r="AB26" s="16"/>
      <c r="AC26" s="16"/>
      <c r="AD26" s="16"/>
      <c r="AE26" s="16"/>
      <c r="AF26" s="16"/>
    </row>
    <row r="27" spans="1:35" ht="24.75" customHeight="1">
      <c r="B27" s="7" t="str">
        <f>IF(B1="","",B1)</f>
        <v>３けたの数⑧</v>
      </c>
      <c r="AB27" s="2" t="str">
        <f>IF(AB1="","",AB1)</f>
        <v>№</v>
      </c>
      <c r="AC27" s="2"/>
      <c r="AD27" s="43">
        <f>IF(AD1="","",AD1)</f>
        <v>1</v>
      </c>
      <c r="AE27" s="43"/>
      <c r="AF27" s="3"/>
    </row>
    <row r="28" spans="1:35" ht="6.75" customHeight="1">
      <c r="B28" s="7"/>
      <c r="AF28" s="4"/>
      <c r="AG28" s="4"/>
    </row>
    <row r="29" spans="1:35" ht="24.95" customHeight="1">
      <c r="C29" s="8" t="s">
        <v>6</v>
      </c>
      <c r="D29" s="9"/>
      <c r="E29" s="9"/>
      <c r="F29" s="9"/>
      <c r="M29" s="6" t="str">
        <f>IF(M3="","",M3)</f>
        <v>名前</v>
      </c>
      <c r="N29" s="2"/>
      <c r="O29" s="2"/>
      <c r="P29" s="2" t="str">
        <f>IF(P3="","",P3)</f>
        <v/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5" ht="18" customHeight="1"/>
    <row r="31" spans="1:35" s="4" customFormat="1" ht="45" customHeight="1">
      <c r="A31" s="4" t="s">
        <v>54</v>
      </c>
      <c r="C31" s="40">
        <f ca="1">C7</f>
        <v>9</v>
      </c>
      <c r="D31" s="40">
        <f ca="1">D7</f>
        <v>6</v>
      </c>
      <c r="E31" s="40">
        <f ca="1">E7</f>
        <v>0</v>
      </c>
      <c r="F31" s="48" t="str">
        <f ca="1">IF(C31*100+D31*10+E31=I31*100+J31*10+K31,"＝",IF(C31*100+D31*10+E31&gt;I31*100+J31*10+K31,"＞","＜"))</f>
        <v>＜</v>
      </c>
      <c r="G31" s="49"/>
      <c r="H31" s="50"/>
      <c r="I31" s="40">
        <f ca="1">I7</f>
        <v>9</v>
      </c>
      <c r="J31" s="40">
        <f ca="1">J7</f>
        <v>6</v>
      </c>
      <c r="K31" s="40">
        <f ca="1">K7</f>
        <v>6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4" t="s">
        <v>63</v>
      </c>
      <c r="X31" s="40">
        <f ca="1">X7</f>
        <v>8</v>
      </c>
      <c r="Y31" s="40">
        <f ca="1">Y7</f>
        <v>4</v>
      </c>
      <c r="Z31" s="40">
        <f ca="1">Z7</f>
        <v>9</v>
      </c>
      <c r="AA31" s="48" t="str">
        <f ca="1">IF(X31*100+Y31*10+Z31=AD31*100+AE31*10+AF31,"＝",IF(X31*100+Y31*10+Z31&gt;AD31*100+AE31*10+AF31,"＞","＜"))</f>
        <v>＞</v>
      </c>
      <c r="AB31" s="49"/>
      <c r="AC31" s="50"/>
      <c r="AD31" s="40">
        <f ca="1">AD7</f>
        <v>8</v>
      </c>
      <c r="AE31" s="40">
        <f ca="1">AE7</f>
        <v>3</v>
      </c>
      <c r="AF31" s="40">
        <f ca="1">AF7</f>
        <v>7</v>
      </c>
      <c r="AG31" s="16"/>
      <c r="AH31" s="16"/>
      <c r="AI31" s="16"/>
    </row>
    <row r="32" spans="1:35" s="4" customFormat="1" ht="18" customHeight="1">
      <c r="C32" s="16"/>
      <c r="D32" s="16"/>
      <c r="E32" s="16"/>
      <c r="F32" s="16"/>
      <c r="G32" s="16"/>
      <c r="H32" s="16"/>
      <c r="I32" s="16"/>
      <c r="J32" s="16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s="4" customFormat="1" ht="45" customHeight="1">
      <c r="A33" s="4" t="s">
        <v>55</v>
      </c>
      <c r="C33" s="40">
        <f ca="1">C9</f>
        <v>6</v>
      </c>
      <c r="D33" s="40">
        <f ca="1">D9</f>
        <v>8</v>
      </c>
      <c r="E33" s="40">
        <f ca="1">E9</f>
        <v>3</v>
      </c>
      <c r="F33" s="48" t="str">
        <f ca="1">IF(C33*100+D33*10+E33=I33*100+J33*10+K33,"＝",IF(C33*100+D33*10+E33&gt;I33*100+J33*10+K33,"＞","＜"))</f>
        <v>＜</v>
      </c>
      <c r="G33" s="49"/>
      <c r="H33" s="50"/>
      <c r="I33" s="40">
        <f ca="1">I9</f>
        <v>6</v>
      </c>
      <c r="J33" s="40">
        <f ca="1">J9</f>
        <v>8</v>
      </c>
      <c r="K33" s="40">
        <f ca="1">K9</f>
        <v>6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4" t="s">
        <v>64</v>
      </c>
      <c r="X33" s="40">
        <f ca="1">X9</f>
        <v>4</v>
      </c>
      <c r="Y33" s="40">
        <f ca="1">Y9</f>
        <v>3</v>
      </c>
      <c r="Z33" s="40">
        <f ca="1">Z9</f>
        <v>3</v>
      </c>
      <c r="AA33" s="48" t="str">
        <f ca="1">IF(X33*100+Y33*10+Z33=AD33*100+AE33*10+AF33,"＝",IF(X33*100+Y33*10+Z33&gt;AD33*100+AE33*10+AF33,"＞","＜"))</f>
        <v>＝</v>
      </c>
      <c r="AB33" s="49"/>
      <c r="AC33" s="50"/>
      <c r="AD33" s="40">
        <f ca="1">AD9</f>
        <v>4</v>
      </c>
      <c r="AE33" s="40">
        <f ca="1">AE9</f>
        <v>3</v>
      </c>
      <c r="AF33" s="40">
        <f ca="1">AF9</f>
        <v>3</v>
      </c>
      <c r="AG33" s="16"/>
      <c r="AH33" s="16"/>
      <c r="AI33" s="16"/>
    </row>
    <row r="34" spans="1:35" s="4" customFormat="1" ht="18" customHeight="1">
      <c r="C34" s="42"/>
      <c r="D34" s="42"/>
      <c r="E34" s="42"/>
      <c r="F34" s="42"/>
      <c r="G34" s="11"/>
      <c r="H34" s="42"/>
      <c r="I34" s="42"/>
      <c r="J34" s="42"/>
      <c r="K34" s="42"/>
      <c r="L34" s="16"/>
      <c r="M34" s="42"/>
      <c r="N34" s="42"/>
      <c r="O34" s="42"/>
      <c r="P34" s="42"/>
      <c r="Q34" s="11"/>
      <c r="R34" s="42"/>
      <c r="S34" s="42"/>
      <c r="T34" s="42"/>
      <c r="U34" s="42"/>
      <c r="V34" s="16"/>
      <c r="W34" s="42"/>
      <c r="X34" s="42"/>
      <c r="Y34" s="42"/>
      <c r="Z34" s="42"/>
      <c r="AA34" s="16"/>
      <c r="AB34" s="41"/>
      <c r="AC34" s="41"/>
      <c r="AD34" s="41"/>
      <c r="AE34" s="41"/>
      <c r="AF34" s="11"/>
    </row>
    <row r="35" spans="1:35" s="4" customFormat="1" ht="45" customHeight="1">
      <c r="A35" s="4" t="s">
        <v>56</v>
      </c>
      <c r="C35" s="40" t="str">
        <f>C11</f>
        <v>　</v>
      </c>
      <c r="D35" s="40">
        <f>D11</f>
        <v>9</v>
      </c>
      <c r="E35" s="40">
        <f ca="1">E11</f>
        <v>1</v>
      </c>
      <c r="F35" s="48" t="str">
        <f ca="1">IF(D35*10+E35=I35*100+J35*10+K35,"＝",IF(D35*10+E35&gt;I35*100+J35*10+K35,"＞","＜"))</f>
        <v>＜</v>
      </c>
      <c r="G35" s="49"/>
      <c r="H35" s="50"/>
      <c r="I35" s="40">
        <f>I11</f>
        <v>1</v>
      </c>
      <c r="J35" s="40">
        <f>J11</f>
        <v>0</v>
      </c>
      <c r="K35" s="40">
        <f ca="1">K11</f>
        <v>8</v>
      </c>
      <c r="L35" s="16"/>
      <c r="M35" s="13"/>
      <c r="N35" s="13"/>
      <c r="O35" s="13"/>
      <c r="P35" s="13"/>
      <c r="Q35" s="11"/>
      <c r="R35" s="14"/>
      <c r="S35" s="14"/>
      <c r="T35" s="14"/>
      <c r="U35" s="14"/>
      <c r="V35" s="16" t="s">
        <v>65</v>
      </c>
      <c r="W35" s="14"/>
      <c r="X35" s="40">
        <f ca="1">X11</f>
        <v>3</v>
      </c>
      <c r="Y35" s="40">
        <f ca="1">Y11</f>
        <v>0</v>
      </c>
      <c r="Z35" s="40">
        <f ca="1">Z11</f>
        <v>2</v>
      </c>
      <c r="AA35" s="48" t="str">
        <f ca="1">IF(X35*100+Y35*10+Z35=AD35*100+AE35*10+AF35,"＝",IF(X35*100+Y35*10+Z35&gt;AD35*100+AE35*10+AF35,"＞","＜"))</f>
        <v>＜</v>
      </c>
      <c r="AB35" s="49"/>
      <c r="AC35" s="50"/>
      <c r="AD35" s="40">
        <f ca="1">AD11</f>
        <v>3</v>
      </c>
      <c r="AE35" s="40">
        <f ca="1">AE11</f>
        <v>0</v>
      </c>
      <c r="AF35" s="40">
        <f ca="1">AF11</f>
        <v>4</v>
      </c>
    </row>
    <row r="36" spans="1:35" s="4" customFormat="1" ht="24.95" customHeight="1">
      <c r="V36" s="16"/>
    </row>
    <row r="37" spans="1:35" s="4" customFormat="1" ht="45" customHeight="1">
      <c r="A37" s="4" t="s">
        <v>57</v>
      </c>
      <c r="C37" s="40">
        <f ca="1">C13</f>
        <v>2</v>
      </c>
      <c r="D37" s="40">
        <f ca="1">D13</f>
        <v>7</v>
      </c>
      <c r="E37" s="40">
        <f ca="1">E13</f>
        <v>4</v>
      </c>
      <c r="F37" s="48" t="str">
        <f ca="1">IF(C37*100+D37*10+E37=I37*100+J37*10+K37,"＝",IF(C37*100+D37*10+E37&gt;I37*100+J37*10+K37,"＞","＜"))</f>
        <v>＝</v>
      </c>
      <c r="G37" s="49"/>
      <c r="H37" s="50"/>
      <c r="I37" s="40">
        <f ca="1">I13</f>
        <v>2</v>
      </c>
      <c r="J37" s="40">
        <f ca="1">J13</f>
        <v>7</v>
      </c>
      <c r="K37" s="40">
        <f ca="1">K13</f>
        <v>4</v>
      </c>
      <c r="V37" s="16" t="s">
        <v>66</v>
      </c>
      <c r="X37" s="40" t="str">
        <f>X13</f>
        <v>　</v>
      </c>
      <c r="Y37" s="40">
        <f>Y13</f>
        <v>9</v>
      </c>
      <c r="Z37" s="40">
        <f ca="1">Z13</f>
        <v>5</v>
      </c>
      <c r="AA37" s="48" t="str">
        <f ca="1">IF(Y37*10+Z37=AD37*100+AE37*10+AF37,"＝",IF(Y37*10+Z37&gt;AD37*100+AE37*10+AF37,"＞","＜"))</f>
        <v>＜</v>
      </c>
      <c r="AB37" s="49"/>
      <c r="AC37" s="50"/>
      <c r="AD37" s="40">
        <f>AD13</f>
        <v>1</v>
      </c>
      <c r="AE37" s="40">
        <f>AE13</f>
        <v>0</v>
      </c>
      <c r="AF37" s="40">
        <f ca="1">AF13</f>
        <v>5</v>
      </c>
    </row>
    <row r="38" spans="1:35" s="4" customFormat="1" ht="24.95" customHeight="1">
      <c r="V38" s="16"/>
    </row>
    <row r="39" spans="1:35" s="4" customFormat="1" ht="45" customHeight="1">
      <c r="A39" s="4" t="s">
        <v>45</v>
      </c>
      <c r="C39" s="40">
        <f ca="1">C15</f>
        <v>1</v>
      </c>
      <c r="D39" s="40">
        <f ca="1">D15</f>
        <v>6</v>
      </c>
      <c r="E39" s="40">
        <f ca="1">E15</f>
        <v>7</v>
      </c>
      <c r="F39" s="48" t="str">
        <f ca="1">IF(C39*100+D39*10+E39=I39*100+J39*10+K39,"＝",IF(C39*100+D39*10+E39&gt;I39*100+J39*10+K39,"＞","＜"))</f>
        <v>＞</v>
      </c>
      <c r="G39" s="49"/>
      <c r="H39" s="50"/>
      <c r="I39" s="40">
        <f ca="1">I15</f>
        <v>1</v>
      </c>
      <c r="J39" s="40">
        <f ca="1">J15</f>
        <v>6</v>
      </c>
      <c r="K39" s="40">
        <f ca="1">K15</f>
        <v>4</v>
      </c>
      <c r="V39" s="16" t="s">
        <v>67</v>
      </c>
      <c r="X39" s="40">
        <f ca="1">X15</f>
        <v>2</v>
      </c>
      <c r="Y39" s="40">
        <f ca="1">Y15</f>
        <v>1</v>
      </c>
      <c r="Z39" s="40">
        <f ca="1">Z15</f>
        <v>0</v>
      </c>
      <c r="AA39" s="48" t="str">
        <f ca="1">IF(X39*100+Y39*10+Z39=AD39*100+AE39*10+AF39,"＝",IF(X39*100+Y39*10+Z39&gt;AD39*100+AE39*10+AF39,"＞","＜"))</f>
        <v>＜</v>
      </c>
      <c r="AB39" s="49"/>
      <c r="AC39" s="50"/>
      <c r="AD39" s="40">
        <f ca="1">AD15</f>
        <v>2</v>
      </c>
      <c r="AE39" s="40">
        <f ca="1">AE15</f>
        <v>1</v>
      </c>
      <c r="AF39" s="40">
        <f ca="1">AF15</f>
        <v>3</v>
      </c>
    </row>
    <row r="40" spans="1:35" s="4" customFormat="1" ht="24.95" customHeight="1">
      <c r="V40" s="16"/>
    </row>
    <row r="41" spans="1:35" s="4" customFormat="1" ht="45" customHeight="1">
      <c r="A41" s="4" t="s">
        <v>58</v>
      </c>
      <c r="C41" s="40" t="str">
        <f>C17</f>
        <v>　</v>
      </c>
      <c r="D41" s="40">
        <f>D17</f>
        <v>9</v>
      </c>
      <c r="E41" s="40">
        <f ca="1">E17</f>
        <v>3</v>
      </c>
      <c r="F41" s="48" t="str">
        <f ca="1">IF(D41*10+E41=I41*100+J41*10+K41,"＝",IF(D41*10+E41&gt;I41*100+J41*10+K41,"＞","＜"))</f>
        <v>＜</v>
      </c>
      <c r="G41" s="49"/>
      <c r="H41" s="50"/>
      <c r="I41" s="40">
        <f>I17</f>
        <v>1</v>
      </c>
      <c r="J41" s="40">
        <f>J17</f>
        <v>0</v>
      </c>
      <c r="K41" s="40">
        <f ca="1">K17</f>
        <v>4</v>
      </c>
      <c r="V41" s="16" t="s">
        <v>68</v>
      </c>
      <c r="X41" s="40">
        <f ca="1">X17</f>
        <v>1</v>
      </c>
      <c r="Y41" s="40">
        <f ca="1">Y17</f>
        <v>2</v>
      </c>
      <c r="Z41" s="40">
        <f ca="1">Z17</f>
        <v>2</v>
      </c>
      <c r="AA41" s="48" t="str">
        <f ca="1">IF(X41*100+Y41*10+Z41=AD41*100+AE41*10+AF41,"＝",IF(X41*100+Y41*10+Z41&gt;AD41*100+AE41*10+AF41,"＞","＜"))</f>
        <v>＜</v>
      </c>
      <c r="AB41" s="49"/>
      <c r="AC41" s="50"/>
      <c r="AD41" s="40">
        <f ca="1">AD17</f>
        <v>1</v>
      </c>
      <c r="AE41" s="40">
        <f ca="1">AE17</f>
        <v>2</v>
      </c>
      <c r="AF41" s="40">
        <f ca="1">AF17</f>
        <v>3</v>
      </c>
    </row>
    <row r="42" spans="1:35" s="4" customFormat="1" ht="24.95" customHeight="1">
      <c r="V42" s="16"/>
    </row>
    <row r="43" spans="1:35" s="4" customFormat="1" ht="45" customHeight="1">
      <c r="A43" s="4" t="s">
        <v>59</v>
      </c>
      <c r="C43" s="40">
        <f ca="1">C19</f>
        <v>1</v>
      </c>
      <c r="D43" s="40">
        <f ca="1">D19</f>
        <v>2</v>
      </c>
      <c r="E43" s="40">
        <f ca="1">E19</f>
        <v>9</v>
      </c>
      <c r="F43" s="48" t="str">
        <f ca="1">IF(C43*100+D43*10+E43=I43*100+J43*10+K43,"＝",IF(C43*100+D43*10+E43&gt;I43*100+J43*10+K43,"＞","＜"))</f>
        <v>＞</v>
      </c>
      <c r="G43" s="49"/>
      <c r="H43" s="50"/>
      <c r="I43" s="40">
        <f ca="1">I19</f>
        <v>1</v>
      </c>
      <c r="J43" s="40">
        <f ca="1">J19</f>
        <v>2</v>
      </c>
      <c r="K43" s="40">
        <f ca="1">K19</f>
        <v>6</v>
      </c>
      <c r="V43" s="16" t="s">
        <v>69</v>
      </c>
      <c r="X43" s="40">
        <f>X19</f>
        <v>1</v>
      </c>
      <c r="Y43" s="40">
        <f>Y19</f>
        <v>0</v>
      </c>
      <c r="Z43" s="40">
        <f ca="1">Z19</f>
        <v>9</v>
      </c>
      <c r="AA43" s="48" t="str">
        <f ca="1">IF(X43*100+Y43*10+Z43=AE43*10+AF43,"＝",IF(X43*100+Y43*10+Z43&gt;AE43*10+AF43,"＞","＜"))</f>
        <v>＞</v>
      </c>
      <c r="AB43" s="49"/>
      <c r="AC43" s="50"/>
      <c r="AD43" s="40" t="str">
        <f>AD19</f>
        <v>　</v>
      </c>
      <c r="AE43" s="40">
        <f>AE19</f>
        <v>9</v>
      </c>
      <c r="AF43" s="40">
        <f ca="1">AF19</f>
        <v>4</v>
      </c>
    </row>
    <row r="44" spans="1:35" s="4" customFormat="1" ht="24.95" customHeight="1">
      <c r="V44" s="16"/>
    </row>
    <row r="45" spans="1:35" s="4" customFormat="1" ht="44.25" customHeight="1">
      <c r="A45" s="4" t="s">
        <v>60</v>
      </c>
      <c r="C45" s="40">
        <f ca="1">C21</f>
        <v>4</v>
      </c>
      <c r="D45" s="40">
        <f ca="1">D21</f>
        <v>9</v>
      </c>
      <c r="E45" s="40">
        <f ca="1">E21</f>
        <v>6</v>
      </c>
      <c r="F45" s="48" t="str">
        <f ca="1">IF(C45*100+D45*10+E45=I45*100+J45*10+K45,"＝",IF(C45*100+D45*10+E45&gt;I45*100+J45*10+K45,"＞","＜"))</f>
        <v>＜</v>
      </c>
      <c r="G45" s="49"/>
      <c r="H45" s="50"/>
      <c r="I45" s="40">
        <f ca="1">I21</f>
        <v>4</v>
      </c>
      <c r="J45" s="40">
        <f ca="1">J21</f>
        <v>9</v>
      </c>
      <c r="K45" s="40">
        <f ca="1">K21</f>
        <v>9</v>
      </c>
      <c r="V45" s="16" t="s">
        <v>70</v>
      </c>
      <c r="X45" s="40" t="str">
        <f>X21</f>
        <v>　</v>
      </c>
      <c r="Y45" s="40">
        <f>Y21</f>
        <v>9</v>
      </c>
      <c r="Z45" s="40">
        <f ca="1">Z21</f>
        <v>0</v>
      </c>
      <c r="AA45" s="48" t="str">
        <f ca="1">IF(Y45*10+Z45=AD45*100+AE45*10+AF45,"＝",IF(Y45*10+Z45&gt;AD45*100+AE45*10+AF45,"＞","＜"))</f>
        <v>＜</v>
      </c>
      <c r="AB45" s="49"/>
      <c r="AC45" s="50"/>
      <c r="AD45" s="40">
        <f>AD21</f>
        <v>1</v>
      </c>
      <c r="AE45" s="40">
        <f>AE21</f>
        <v>0</v>
      </c>
      <c r="AF45" s="40">
        <f ca="1">AF21</f>
        <v>3</v>
      </c>
    </row>
    <row r="46" spans="1:35" s="4" customFormat="1" ht="24.95" customHeight="1">
      <c r="V46" s="16"/>
    </row>
    <row r="47" spans="1:35" s="4" customFormat="1" ht="45" customHeight="1">
      <c r="A47" s="4" t="s">
        <v>61</v>
      </c>
      <c r="C47" s="40">
        <f>C23</f>
        <v>1</v>
      </c>
      <c r="D47" s="40">
        <f>D23</f>
        <v>0</v>
      </c>
      <c r="E47" s="40">
        <f ca="1">E23</f>
        <v>1</v>
      </c>
      <c r="F47" s="48" t="str">
        <f ca="1">IF(C47*100+D47*10+E47=J47*10+K47,"＝",IF(C47*100+D47*10+E47&gt;J47*10+K47,"＞","＜"))</f>
        <v>＞</v>
      </c>
      <c r="G47" s="49"/>
      <c r="H47" s="50"/>
      <c r="I47" s="40" t="str">
        <f>I23</f>
        <v>　</v>
      </c>
      <c r="J47" s="40">
        <f>J23</f>
        <v>9</v>
      </c>
      <c r="K47" s="40">
        <f ca="1">K23</f>
        <v>3</v>
      </c>
      <c r="V47" s="16" t="s">
        <v>71</v>
      </c>
      <c r="X47" s="40">
        <f ca="1">X23</f>
        <v>1</v>
      </c>
      <c r="Y47" s="40">
        <f ca="1">Y23</f>
        <v>7</v>
      </c>
      <c r="Z47" s="40">
        <f ca="1">Z23</f>
        <v>2</v>
      </c>
      <c r="AA47" s="48" t="str">
        <f ca="1">IF(X47*100+Y47*10+Z47=AD47*100+AE47*10+AF47,"＝",IF(X47*100+Y47*10+Z47&gt;AD47*100+AE47*10+AF47,"＞","＜"))</f>
        <v>＞</v>
      </c>
      <c r="AB47" s="49"/>
      <c r="AC47" s="50"/>
      <c r="AD47" s="40">
        <f ca="1">AD23</f>
        <v>1</v>
      </c>
      <c r="AE47" s="40">
        <f ca="1">AE23</f>
        <v>0</v>
      </c>
      <c r="AF47" s="40">
        <f ca="1">AF23</f>
        <v>6</v>
      </c>
    </row>
    <row r="48" spans="1:35" s="4" customFormat="1" ht="24.95" customHeight="1">
      <c r="V48" s="16"/>
    </row>
    <row r="49" spans="1:32" s="4" customFormat="1" ht="45" customHeight="1">
      <c r="A49" s="4" t="s">
        <v>62</v>
      </c>
      <c r="C49" s="40" t="str">
        <f>C25</f>
        <v>　</v>
      </c>
      <c r="D49" s="40">
        <f>D25</f>
        <v>9</v>
      </c>
      <c r="E49" s="40">
        <f ca="1">E25</f>
        <v>9</v>
      </c>
      <c r="F49" s="48" t="str">
        <f ca="1">IF(D49*10+E49=I49*100+J49*10+K49,"＝",IF(D49*10+E49&gt;I49*100+J49*10+K49,"＞","＜"))</f>
        <v>＜</v>
      </c>
      <c r="G49" s="49"/>
      <c r="H49" s="50"/>
      <c r="I49" s="40">
        <f>I25</f>
        <v>1</v>
      </c>
      <c r="J49" s="40">
        <f>J25</f>
        <v>0</v>
      </c>
      <c r="K49" s="40">
        <f ca="1">K25</f>
        <v>5</v>
      </c>
      <c r="V49" s="16" t="s">
        <v>72</v>
      </c>
      <c r="X49" s="40">
        <f ca="1">X25</f>
        <v>7</v>
      </c>
      <c r="Y49" s="40">
        <f ca="1">Y25</f>
        <v>1</v>
      </c>
      <c r="Z49" s="40">
        <f ca="1">Z25</f>
        <v>1</v>
      </c>
      <c r="AA49" s="48" t="str">
        <f ca="1">IF(X49*100+Y49*10+Z49=AD49*100+AE49*10+AF49,"＝",IF(X49*100+Y49*10+Z49&gt;AD49*100+AE49*10+AF49,"＞","＜"))</f>
        <v>＝</v>
      </c>
      <c r="AB49" s="49"/>
      <c r="AC49" s="50"/>
      <c r="AD49" s="40">
        <f ca="1">AD25</f>
        <v>7</v>
      </c>
      <c r="AE49" s="40">
        <f ca="1">AE25</f>
        <v>1</v>
      </c>
      <c r="AF49" s="40">
        <f ca="1">AF25</f>
        <v>1</v>
      </c>
    </row>
    <row r="50" spans="1:32" s="4" customFormat="1" ht="24.95" customHeight="1">
      <c r="V50" s="16"/>
    </row>
    <row r="51" spans="1:32" s="4" customFormat="1" ht="24.95" customHeight="1"/>
    <row r="52" spans="1:32" s="4" customFormat="1" ht="24.95" customHeight="1"/>
    <row r="53" spans="1:32" s="4" customFormat="1" ht="24.95" customHeight="1"/>
    <row r="54" spans="1:32" s="4" customFormat="1" ht="24.95" customHeight="1"/>
    <row r="55" spans="1:32" s="4" customFormat="1" ht="24.95" customHeight="1"/>
    <row r="56" spans="1:32" s="4" customFormat="1" ht="24.95" customHeight="1"/>
    <row r="57" spans="1:32" s="4" customFormat="1" ht="24.95" customHeight="1"/>
    <row r="58" spans="1:32" s="4" customFormat="1" ht="24.95" customHeight="1"/>
    <row r="59" spans="1:32" s="4" customFormat="1" ht="24.95" customHeight="1"/>
    <row r="60" spans="1:32" s="4" customFormat="1" ht="24.95" customHeight="1"/>
  </sheetData>
  <mergeCells count="43">
    <mergeCell ref="AA49:AC49"/>
    <mergeCell ref="F45:H45"/>
    <mergeCell ref="F47:H47"/>
    <mergeCell ref="F49:H49"/>
    <mergeCell ref="F31:H31"/>
    <mergeCell ref="AA43:AC43"/>
    <mergeCell ref="AA45:AC45"/>
    <mergeCell ref="AA47:AC47"/>
    <mergeCell ref="F37:H37"/>
    <mergeCell ref="F39:H39"/>
    <mergeCell ref="F35:H35"/>
    <mergeCell ref="F41:H41"/>
    <mergeCell ref="F43:H43"/>
    <mergeCell ref="AA25:AC25"/>
    <mergeCell ref="AA35:AC35"/>
    <mergeCell ref="AA37:AC37"/>
    <mergeCell ref="AA39:AC39"/>
    <mergeCell ref="AA41:AC41"/>
    <mergeCell ref="F33:H33"/>
    <mergeCell ref="AA33:AC33"/>
    <mergeCell ref="F15:H15"/>
    <mergeCell ref="F17:H17"/>
    <mergeCell ref="F19:H19"/>
    <mergeCell ref="AA19:AC19"/>
    <mergeCell ref="AA21:AC21"/>
    <mergeCell ref="F21:H21"/>
    <mergeCell ref="F23:H23"/>
    <mergeCell ref="F25:H25"/>
    <mergeCell ref="AA15:AC15"/>
    <mergeCell ref="AA17:AC17"/>
    <mergeCell ref="AA23:AC23"/>
    <mergeCell ref="AD1:AE1"/>
    <mergeCell ref="AD27:AE27"/>
    <mergeCell ref="A5:B5"/>
    <mergeCell ref="F7:H7"/>
    <mergeCell ref="AA31:AC31"/>
    <mergeCell ref="AA7:AC7"/>
    <mergeCell ref="F9:H9"/>
    <mergeCell ref="AA9:AC9"/>
    <mergeCell ref="F11:H11"/>
    <mergeCell ref="F13:H13"/>
    <mergeCell ref="AA11:AC11"/>
    <mergeCell ref="AA13:AC13"/>
  </mergeCells>
  <phoneticPr fontId="2"/>
  <pageMargins left="0.98425196850393704" right="0.39370078740157483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AJ79"/>
  <sheetViews>
    <sheetView topLeftCell="A22" workbookViewId="0">
      <selection activeCell="AH41" sqref="AH41"/>
    </sheetView>
  </sheetViews>
  <sheetFormatPr defaultRowHeight="24.95" customHeight="1"/>
  <cols>
    <col min="1" max="35" width="1.7265625" customWidth="1"/>
    <col min="36" max="36" width="1.54296875" customWidth="1"/>
  </cols>
  <sheetData>
    <row r="1" spans="1:36" ht="24.95" customHeight="1">
      <c r="B1" s="7" t="s">
        <v>77</v>
      </c>
      <c r="AB1" s="2" t="s">
        <v>73</v>
      </c>
      <c r="AC1" s="2"/>
      <c r="AD1" s="43">
        <v>1</v>
      </c>
      <c r="AE1" s="43"/>
      <c r="AF1" s="3"/>
    </row>
    <row r="2" spans="1:36" ht="7.5" customHeight="1">
      <c r="B2" s="1"/>
      <c r="AB2" s="4"/>
      <c r="AC2" s="4"/>
      <c r="AD2" s="5"/>
      <c r="AE2" s="5"/>
      <c r="AF2" s="3"/>
    </row>
    <row r="3" spans="1:36" ht="24.95" customHeight="1">
      <c r="H3" t="s">
        <v>1</v>
      </c>
      <c r="K3" t="s">
        <v>2</v>
      </c>
      <c r="M3" s="6" t="s">
        <v>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2"/>
      <c r="Z3" s="12"/>
      <c r="AA3" s="12"/>
      <c r="AB3" s="12"/>
      <c r="AC3" s="4"/>
      <c r="AD3" s="4"/>
      <c r="AE3" s="4"/>
    </row>
    <row r="4" spans="1:36" ht="10.5" customHeight="1">
      <c r="M4" s="1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6" s="4" customFormat="1" ht="24.95" customHeight="1">
      <c r="A5" s="44">
        <v>1</v>
      </c>
      <c r="B5" s="46"/>
      <c r="C5" s="3" t="s">
        <v>46</v>
      </c>
      <c r="D5" s="3"/>
      <c r="E5" s="3"/>
      <c r="F5" s="3"/>
      <c r="G5" s="3"/>
      <c r="H5" s="3"/>
      <c r="N5" s="10"/>
    </row>
    <row r="6" spans="1:36" s="4" customFormat="1" ht="15" customHeight="1">
      <c r="A6" s="4" t="s">
        <v>74</v>
      </c>
      <c r="H6" s="3"/>
      <c r="I6" s="3"/>
      <c r="N6" s="10"/>
      <c r="Q6" s="3"/>
      <c r="R6" s="3"/>
    </row>
    <row r="7" spans="1:36" s="4" customFormat="1" ht="32.25" customHeight="1">
      <c r="A7" s="4" t="s">
        <v>75</v>
      </c>
      <c r="C7" s="47">
        <f ca="1">INT(RAND()*(10-2)+2)*10</f>
        <v>20</v>
      </c>
      <c r="D7" s="47"/>
      <c r="E7" s="40" t="s">
        <v>78</v>
      </c>
      <c r="F7" s="16"/>
      <c r="G7" s="16"/>
      <c r="H7" s="47">
        <f ca="1">INT(RAND()*(5-2)+2)*10</f>
        <v>40</v>
      </c>
      <c r="I7" s="47"/>
      <c r="J7" s="47" t="s">
        <v>79</v>
      </c>
      <c r="K7" s="47"/>
      <c r="L7" s="47">
        <f ca="1">INT(RAND()*(5-2)+2)*10</f>
        <v>40</v>
      </c>
      <c r="M7" s="47"/>
      <c r="N7" s="63" t="str">
        <f ca="1">IF(C7=H7+L7,"と　大きさが　おなじです。",IF(C7&gt;H7+L7,"より　大きいです。","より　小さいです。"))</f>
        <v>より　小さいです。</v>
      </c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11"/>
      <c r="AD7" s="11"/>
      <c r="AE7" s="11"/>
      <c r="AF7" s="11"/>
    </row>
    <row r="8" spans="1:36" s="4" customFormat="1" ht="45" customHeight="1">
      <c r="C8" s="16" t="s">
        <v>80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64">
        <f ca="1">C7</f>
        <v>20</v>
      </c>
      <c r="O8" s="64"/>
      <c r="P8" s="71"/>
      <c r="Q8" s="51"/>
      <c r="R8" s="53"/>
      <c r="S8" s="52"/>
      <c r="T8" s="67">
        <f ca="1">H7</f>
        <v>40</v>
      </c>
      <c r="U8" s="64"/>
      <c r="V8" s="64"/>
      <c r="W8" s="64" t="s">
        <v>79</v>
      </c>
      <c r="X8" s="64"/>
      <c r="Y8" s="64"/>
      <c r="Z8" s="64">
        <f ca="1">L7</f>
        <v>40</v>
      </c>
      <c r="AA8" s="64"/>
      <c r="AB8" s="64"/>
      <c r="AC8" s="16" t="s">
        <v>81</v>
      </c>
      <c r="AD8" s="16"/>
      <c r="AE8" s="16"/>
      <c r="AF8" s="16"/>
      <c r="AG8" s="16"/>
      <c r="AH8" s="16"/>
      <c r="AI8" s="16"/>
      <c r="AJ8" s="16"/>
    </row>
    <row r="9" spans="1:36" s="4" customFormat="1" ht="22.5" customHeight="1"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5"/>
      <c r="W9" s="15"/>
      <c r="X9" s="11"/>
      <c r="Y9" s="15"/>
      <c r="Z9" s="15"/>
      <c r="AA9" s="15"/>
      <c r="AB9" s="15"/>
      <c r="AC9" s="15"/>
      <c r="AD9" s="15"/>
      <c r="AE9" s="15"/>
      <c r="AF9" s="15"/>
    </row>
    <row r="10" spans="1:36" s="4" customFormat="1" ht="32.25" customHeight="1">
      <c r="A10" s="4" t="s">
        <v>55</v>
      </c>
      <c r="C10" s="72">
        <f ca="1">INT(RAND()*(11-7)+7)*10</f>
        <v>80</v>
      </c>
      <c r="D10" s="72"/>
      <c r="E10" s="40" t="s">
        <v>78</v>
      </c>
      <c r="F10" s="16"/>
      <c r="G10" s="16"/>
      <c r="H10" s="47">
        <f ca="1">INT(RAND()*(5-2)+2)*10</f>
        <v>40</v>
      </c>
      <c r="I10" s="47"/>
      <c r="J10" s="47" t="s">
        <v>79</v>
      </c>
      <c r="K10" s="47"/>
      <c r="L10" s="47">
        <f ca="1">C10-H10</f>
        <v>40</v>
      </c>
      <c r="M10" s="47"/>
      <c r="N10" s="63" t="str">
        <f ca="1">IF(C10=H10+L10,"と　大きさが　おなじです。",IF(C10&gt;H10+L10,"より　大きいです。","より　小さいです。"))</f>
        <v>と　大きさが　おなじです。</v>
      </c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11"/>
      <c r="AD10" s="11"/>
      <c r="AE10" s="11"/>
      <c r="AF10" s="11"/>
    </row>
    <row r="11" spans="1:36" s="4" customFormat="1" ht="45" customHeight="1">
      <c r="C11" s="16" t="s">
        <v>80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64">
        <f ca="1">C10</f>
        <v>80</v>
      </c>
      <c r="O11" s="64"/>
      <c r="P11" s="71"/>
      <c r="Q11" s="51"/>
      <c r="R11" s="53"/>
      <c r="S11" s="52"/>
      <c r="T11" s="67">
        <f ca="1">H10</f>
        <v>40</v>
      </c>
      <c r="U11" s="64"/>
      <c r="V11" s="64"/>
      <c r="W11" s="64" t="s">
        <v>79</v>
      </c>
      <c r="X11" s="64"/>
      <c r="Y11" s="64"/>
      <c r="Z11" s="64">
        <f ca="1">L10</f>
        <v>40</v>
      </c>
      <c r="AA11" s="64"/>
      <c r="AB11" s="64"/>
      <c r="AC11" s="16" t="s">
        <v>81</v>
      </c>
      <c r="AD11" s="16"/>
      <c r="AE11" s="16"/>
      <c r="AF11" s="16"/>
      <c r="AG11" s="16"/>
      <c r="AH11" s="16"/>
      <c r="AI11" s="16"/>
      <c r="AJ11" s="16"/>
    </row>
    <row r="12" spans="1:36" s="4" customFormat="1" ht="22.5" customHeight="1">
      <c r="C12" s="15"/>
      <c r="D12" s="15"/>
      <c r="E12" s="15"/>
      <c r="F12" s="15"/>
      <c r="G12" s="11"/>
      <c r="H12" s="15"/>
      <c r="I12" s="15"/>
      <c r="J12" s="15"/>
      <c r="K12" s="15"/>
      <c r="L12" s="15"/>
      <c r="M12" s="15"/>
      <c r="N12" s="15"/>
      <c r="O12" s="15"/>
      <c r="P12" s="11"/>
      <c r="Q12" s="11"/>
      <c r="R12" s="11"/>
      <c r="S12" s="11"/>
      <c r="T12" s="15"/>
      <c r="U12" s="15"/>
      <c r="V12" s="15"/>
      <c r="W12" s="15"/>
      <c r="X12" s="11"/>
      <c r="Y12" s="15"/>
      <c r="Z12" s="15"/>
      <c r="AA12" s="15"/>
      <c r="AB12" s="15"/>
      <c r="AC12" s="15"/>
      <c r="AD12" s="15"/>
      <c r="AE12" s="15"/>
      <c r="AF12" s="15"/>
    </row>
    <row r="13" spans="1:36" s="4" customFormat="1" ht="32.25" customHeight="1">
      <c r="A13" s="4" t="s">
        <v>56</v>
      </c>
      <c r="C13" s="47">
        <f ca="1">INT(RAND()*(10-2)+2)*10</f>
        <v>20</v>
      </c>
      <c r="D13" s="47"/>
      <c r="E13" s="40" t="s">
        <v>78</v>
      </c>
      <c r="F13" s="16"/>
      <c r="G13" s="16"/>
      <c r="H13" s="47">
        <f ca="1">INT(RAND()*(7-2)+2)*10</f>
        <v>20</v>
      </c>
      <c r="I13" s="47"/>
      <c r="J13" s="47" t="s">
        <v>79</v>
      </c>
      <c r="K13" s="47"/>
      <c r="L13" s="47">
        <f ca="1">INT(RAND()*(5-2)+2)*10</f>
        <v>40</v>
      </c>
      <c r="M13" s="47"/>
      <c r="N13" s="63" t="str">
        <f ca="1">IF(C13=H13+L13,"と　大きさが　おなじです。",IF(C13&gt;H13+L13,"より　大きいです。","より　小さいです。"))</f>
        <v>より　小さいです。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11"/>
      <c r="AD13" s="11"/>
      <c r="AE13" s="11"/>
      <c r="AF13" s="11"/>
    </row>
    <row r="14" spans="1:36" s="4" customFormat="1" ht="45" customHeight="1">
      <c r="C14" s="16" t="s">
        <v>80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64">
        <f ca="1">C13</f>
        <v>20</v>
      </c>
      <c r="O14" s="64"/>
      <c r="P14" s="71"/>
      <c r="Q14" s="51"/>
      <c r="R14" s="53"/>
      <c r="S14" s="52"/>
      <c r="T14" s="67">
        <f ca="1">H13</f>
        <v>20</v>
      </c>
      <c r="U14" s="64"/>
      <c r="V14" s="64"/>
      <c r="W14" s="64" t="s">
        <v>79</v>
      </c>
      <c r="X14" s="64"/>
      <c r="Y14" s="64"/>
      <c r="Z14" s="64">
        <f ca="1">L13</f>
        <v>40</v>
      </c>
      <c r="AA14" s="64"/>
      <c r="AB14" s="64"/>
      <c r="AC14" s="16" t="s">
        <v>81</v>
      </c>
      <c r="AD14" s="16"/>
      <c r="AE14" s="16"/>
      <c r="AF14" s="16"/>
      <c r="AG14" s="16"/>
      <c r="AH14" s="16"/>
      <c r="AI14" s="16"/>
      <c r="AJ14" s="16"/>
    </row>
    <row r="15" spans="1:36" s="4" customFormat="1" ht="22.5" customHeight="1">
      <c r="C15" s="16"/>
      <c r="D15" s="16"/>
      <c r="E15" s="16"/>
      <c r="F15" s="16"/>
      <c r="G15" s="11"/>
      <c r="H15" s="16"/>
      <c r="I15" s="16"/>
      <c r="J15" s="16"/>
      <c r="K15" s="16"/>
      <c r="L15" s="16"/>
      <c r="M15" s="41"/>
      <c r="N15" s="41"/>
      <c r="O15" s="41"/>
      <c r="P15" s="41"/>
      <c r="Q15" s="11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41"/>
      <c r="AC15" s="41"/>
      <c r="AD15" s="41"/>
      <c r="AE15" s="41"/>
      <c r="AF15" s="11"/>
    </row>
    <row r="16" spans="1:36" s="4" customFormat="1" ht="32.25" customHeight="1">
      <c r="A16" s="4" t="s">
        <v>57</v>
      </c>
      <c r="C16" s="47">
        <f ca="1">INT(RAND()*(10-2)+2)*10+INT(RAND()*(10-1)+1)</f>
        <v>71</v>
      </c>
      <c r="D16" s="47"/>
      <c r="E16" s="40" t="s">
        <v>78</v>
      </c>
      <c r="F16" s="16"/>
      <c r="G16" s="16"/>
      <c r="H16" s="47">
        <f ca="1">INT(RAND()*(5-2)+2)*10</f>
        <v>20</v>
      </c>
      <c r="I16" s="47"/>
      <c r="J16" s="47" t="s">
        <v>79</v>
      </c>
      <c r="K16" s="47"/>
      <c r="L16" s="47">
        <f ca="1">INT(RAND()*(5-2)+2)*10</f>
        <v>40</v>
      </c>
      <c r="M16" s="47"/>
      <c r="N16" s="63" t="str">
        <f ca="1">IF(C16=H16+L16,"と　大きさが　おなじです。",IF(C16&gt;H16+L16,"より　大きいです。","より　小さいです。"))</f>
        <v>より　大きいです。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11"/>
      <c r="AD16" s="11"/>
      <c r="AE16" s="11"/>
      <c r="AF16" s="11"/>
    </row>
    <row r="17" spans="1:36" s="4" customFormat="1" ht="45" customHeight="1">
      <c r="C17" s="16" t="s">
        <v>80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64">
        <f ca="1">C16</f>
        <v>71</v>
      </c>
      <c r="O17" s="64"/>
      <c r="P17" s="71"/>
      <c r="Q17" s="51"/>
      <c r="R17" s="53"/>
      <c r="S17" s="52"/>
      <c r="T17" s="67">
        <f ca="1">H16</f>
        <v>20</v>
      </c>
      <c r="U17" s="64"/>
      <c r="V17" s="64"/>
      <c r="W17" s="64" t="s">
        <v>79</v>
      </c>
      <c r="X17" s="64"/>
      <c r="Y17" s="64"/>
      <c r="Z17" s="64">
        <f ca="1">L16</f>
        <v>40</v>
      </c>
      <c r="AA17" s="64"/>
      <c r="AB17" s="64"/>
      <c r="AC17" s="16" t="s">
        <v>81</v>
      </c>
      <c r="AD17" s="16"/>
      <c r="AE17" s="16"/>
      <c r="AF17" s="16"/>
      <c r="AG17" s="16"/>
      <c r="AH17" s="16"/>
      <c r="AI17" s="16"/>
      <c r="AJ17" s="16"/>
    </row>
    <row r="18" spans="1:36" s="4" customFormat="1" ht="22.5" customHeight="1">
      <c r="C18" s="16"/>
      <c r="D18" s="16"/>
      <c r="E18" s="16"/>
      <c r="F18" s="16"/>
      <c r="G18" s="11"/>
      <c r="H18" s="41"/>
      <c r="I18" s="41"/>
      <c r="J18" s="41"/>
      <c r="K18" s="41"/>
      <c r="L18" s="16"/>
      <c r="M18" s="42"/>
      <c r="N18" s="42"/>
      <c r="O18" s="42"/>
      <c r="P18" s="42"/>
      <c r="Q18" s="11"/>
      <c r="R18" s="42"/>
      <c r="S18" s="42"/>
      <c r="T18" s="42"/>
      <c r="U18" s="42"/>
      <c r="V18" s="16"/>
      <c r="W18" s="41"/>
      <c r="X18" s="41"/>
      <c r="Y18" s="41"/>
      <c r="Z18" s="41"/>
      <c r="AA18" s="16"/>
      <c r="AB18" s="41"/>
      <c r="AC18" s="41"/>
      <c r="AD18" s="41"/>
      <c r="AE18" s="41"/>
      <c r="AF18" s="11"/>
    </row>
    <row r="19" spans="1:36" s="4" customFormat="1" ht="32.25" customHeight="1">
      <c r="A19" s="4" t="s">
        <v>82</v>
      </c>
      <c r="C19" s="47">
        <f ca="1">INT(RAND()*(10-2)+2)*10+INT(RAND()*(10-1)+1)</f>
        <v>91</v>
      </c>
      <c r="D19" s="47"/>
      <c r="E19" s="40" t="s">
        <v>78</v>
      </c>
      <c r="F19" s="16"/>
      <c r="G19" s="16"/>
      <c r="H19" s="47">
        <f ca="1">INT(RAND()*(5-2)+2)*10+INT(RAND()*(10-1)+1)</f>
        <v>33</v>
      </c>
      <c r="I19" s="47"/>
      <c r="J19" s="47" t="s">
        <v>79</v>
      </c>
      <c r="K19" s="47"/>
      <c r="L19" s="47">
        <f ca="1">INT(RAND()*(7-4)+4)*10</f>
        <v>40</v>
      </c>
      <c r="M19" s="47"/>
      <c r="N19" s="63" t="str">
        <f ca="1">IF(C19=H19+L19,"と　大きさが　おなじです。",IF(C19&gt;H19+L19,"より　大きいです。","より　小さいです。"))</f>
        <v>より　大きいです。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11"/>
      <c r="AD19" s="11"/>
      <c r="AE19" s="11"/>
      <c r="AF19" s="11"/>
    </row>
    <row r="20" spans="1:36" s="4" customFormat="1" ht="45" customHeight="1">
      <c r="C20" s="16" t="s">
        <v>80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64">
        <f ca="1">C19</f>
        <v>91</v>
      </c>
      <c r="O20" s="64"/>
      <c r="P20" s="71"/>
      <c r="Q20" s="51"/>
      <c r="R20" s="53"/>
      <c r="S20" s="52"/>
      <c r="T20" s="67">
        <f ca="1">H19</f>
        <v>33</v>
      </c>
      <c r="U20" s="64"/>
      <c r="V20" s="64"/>
      <c r="W20" s="64" t="s">
        <v>79</v>
      </c>
      <c r="X20" s="64"/>
      <c r="Y20" s="64"/>
      <c r="Z20" s="64">
        <f ca="1">L19</f>
        <v>40</v>
      </c>
      <c r="AA20" s="64"/>
      <c r="AB20" s="64"/>
      <c r="AC20" s="16" t="s">
        <v>81</v>
      </c>
      <c r="AD20" s="16"/>
      <c r="AE20" s="16"/>
      <c r="AF20" s="16"/>
      <c r="AG20" s="16"/>
      <c r="AH20" s="16"/>
      <c r="AI20" s="16"/>
      <c r="AJ20" s="16"/>
    </row>
    <row r="21" spans="1:36" s="4" customFormat="1" ht="22.5" customHeight="1">
      <c r="C21" s="16"/>
      <c r="D21" s="16"/>
      <c r="E21" s="16"/>
      <c r="F21" s="16"/>
      <c r="G21" s="16"/>
      <c r="H21" s="16"/>
      <c r="I21" s="16"/>
      <c r="J21" s="16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s="4" customFormat="1" ht="24.75" customHeight="1">
      <c r="A22" s="44">
        <v>2</v>
      </c>
      <c r="B22" s="46"/>
      <c r="C22" s="3" t="s">
        <v>46</v>
      </c>
      <c r="D22" s="16"/>
      <c r="E22" s="16"/>
      <c r="F22" s="16"/>
      <c r="G22" s="16"/>
      <c r="H22" s="16"/>
      <c r="I22" s="16"/>
      <c r="J22" s="16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s="4" customFormat="1" ht="45" customHeight="1">
      <c r="A23" s="4" t="s">
        <v>76</v>
      </c>
      <c r="C23" s="65">
        <f ca="1">INT(RAND()*(11-2)+2)*10</f>
        <v>80</v>
      </c>
      <c r="D23" s="65"/>
      <c r="E23" s="66"/>
      <c r="F23" s="51"/>
      <c r="G23" s="53"/>
      <c r="H23" s="52"/>
      <c r="I23" s="67">
        <f ca="1">INT(RAND()*(5-2)+2)*10</f>
        <v>30</v>
      </c>
      <c r="J23" s="64"/>
      <c r="K23" s="64"/>
      <c r="L23" s="64" t="s">
        <v>79</v>
      </c>
      <c r="M23" s="64"/>
      <c r="N23" s="64"/>
      <c r="O23" s="64">
        <f ca="1">INT(RAND()*(5-2)+2)*10</f>
        <v>30</v>
      </c>
      <c r="P23" s="64"/>
      <c r="Q23" s="64"/>
      <c r="R23" s="15"/>
      <c r="T23" s="4" t="s">
        <v>59</v>
      </c>
      <c r="V23" s="65">
        <f ca="1">INT(RAND()*(11-2)+2)*10</f>
        <v>60</v>
      </c>
      <c r="W23" s="65"/>
      <c r="X23" s="66"/>
      <c r="Y23" s="51"/>
      <c r="Z23" s="53"/>
      <c r="AA23" s="52"/>
      <c r="AB23" s="67">
        <f ca="1">INT(RAND()*(5-2)+2)*10</f>
        <v>30</v>
      </c>
      <c r="AC23" s="64"/>
      <c r="AD23" s="64"/>
      <c r="AE23" s="64" t="s">
        <v>79</v>
      </c>
      <c r="AF23" s="64"/>
      <c r="AG23" s="64"/>
      <c r="AH23" s="64">
        <f ca="1">INT(RAND()*(5-2)+2)*10</f>
        <v>30</v>
      </c>
      <c r="AI23" s="64"/>
      <c r="AJ23" s="64"/>
    </row>
    <row r="24" spans="1:36" s="4" customFormat="1" ht="22.5" customHeight="1">
      <c r="C24" s="16"/>
      <c r="D24" s="16"/>
      <c r="E24" s="16"/>
      <c r="F24" s="16"/>
      <c r="G24" s="16"/>
      <c r="H24" s="16"/>
      <c r="I24" s="16"/>
      <c r="J24" s="16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 s="4" customFormat="1" ht="45" customHeight="1">
      <c r="A25" s="4" t="s">
        <v>60</v>
      </c>
      <c r="C25" s="64">
        <f ca="1">INT(RAND()*(10-2)+2)*10+INT(RAND()*(10-2)+2)</f>
        <v>78</v>
      </c>
      <c r="D25" s="64"/>
      <c r="E25" s="71"/>
      <c r="F25" s="51"/>
      <c r="G25" s="53"/>
      <c r="H25" s="52"/>
      <c r="I25" s="67">
        <f ca="1">INT(RAND()*(7-2)+2)*10</f>
        <v>60</v>
      </c>
      <c r="J25" s="64"/>
      <c r="K25" s="64"/>
      <c r="L25" s="64" t="s">
        <v>79</v>
      </c>
      <c r="M25" s="64"/>
      <c r="N25" s="64"/>
      <c r="O25" s="64">
        <f ca="1">INT(RAND()*(5-2)+2)*10</f>
        <v>20</v>
      </c>
      <c r="P25" s="64"/>
      <c r="Q25" s="64"/>
      <c r="R25" s="15"/>
      <c r="S25" s="15"/>
      <c r="T25" s="4" t="s">
        <v>61</v>
      </c>
      <c r="V25" s="64">
        <f ca="1">INT(RAND()*(10-2)+2)*10+INT(RAND()*(10-2)+2)</f>
        <v>36</v>
      </c>
      <c r="W25" s="64"/>
      <c r="X25" s="71"/>
      <c r="Y25" s="51"/>
      <c r="Z25" s="53"/>
      <c r="AA25" s="52"/>
      <c r="AB25" s="67">
        <f ca="1">INT(RAND()*(5-2)+2)*10+INT(RAND()*(10-2)+2)</f>
        <v>33</v>
      </c>
      <c r="AC25" s="64"/>
      <c r="AD25" s="64"/>
      <c r="AE25" s="64" t="s">
        <v>79</v>
      </c>
      <c r="AF25" s="64"/>
      <c r="AG25" s="64"/>
      <c r="AH25" s="64">
        <f ca="1">INT(RAND()*(7-4)+4)*10</f>
        <v>40</v>
      </c>
      <c r="AI25" s="64"/>
      <c r="AJ25" s="64"/>
    </row>
    <row r="26" spans="1:36" s="4" customFormat="1" ht="22.5" customHeight="1">
      <c r="C26" s="42"/>
      <c r="D26" s="42"/>
      <c r="E26" s="42"/>
      <c r="F26" s="42"/>
      <c r="G26" s="11"/>
      <c r="H26" s="42"/>
      <c r="I26" s="42"/>
      <c r="J26" s="42"/>
      <c r="K26" s="42"/>
      <c r="L26" s="16"/>
      <c r="M26" s="42"/>
      <c r="N26" s="42"/>
      <c r="O26" s="42"/>
      <c r="P26" s="42"/>
      <c r="Q26" s="11"/>
      <c r="R26" s="42"/>
      <c r="S26" s="42"/>
      <c r="T26" s="42"/>
      <c r="U26" s="42"/>
      <c r="V26" s="16"/>
      <c r="W26" s="42"/>
      <c r="X26" s="42"/>
      <c r="Y26" s="42"/>
      <c r="Z26" s="42"/>
      <c r="AA26" s="16"/>
      <c r="AB26" s="41"/>
      <c r="AC26" s="41"/>
      <c r="AD26" s="41"/>
      <c r="AE26" s="41"/>
      <c r="AF26" s="11"/>
    </row>
    <row r="27" spans="1:36" s="4" customFormat="1" ht="45" customHeight="1">
      <c r="A27" s="4" t="s">
        <v>62</v>
      </c>
      <c r="C27" s="64">
        <f ca="1">INT(RAND()*(10-2)+2)*10+INT(RAND()*(10-2)+2)</f>
        <v>32</v>
      </c>
      <c r="D27" s="64"/>
      <c r="E27" s="71"/>
      <c r="F27" s="51"/>
      <c r="G27" s="53"/>
      <c r="H27" s="52"/>
      <c r="I27" s="67">
        <f ca="1">INT(RAND()*(5-2)+2)*10</f>
        <v>30</v>
      </c>
      <c r="J27" s="64"/>
      <c r="K27" s="64"/>
      <c r="L27" s="64" t="s">
        <v>79</v>
      </c>
      <c r="M27" s="64"/>
      <c r="N27" s="64"/>
      <c r="O27" s="64">
        <f ca="1">INT(RAND()*(7-4)+4)*10++INT(RAND()*(10-2)+2)</f>
        <v>42</v>
      </c>
      <c r="P27" s="64"/>
      <c r="Q27" s="64"/>
      <c r="R27" s="14"/>
      <c r="S27" s="14"/>
      <c r="T27" s="14"/>
      <c r="U27" s="14"/>
      <c r="V27" s="16"/>
      <c r="W27" s="14"/>
      <c r="X27" s="14"/>
      <c r="Y27" s="14"/>
      <c r="Z27" s="14"/>
      <c r="AA27" s="16"/>
      <c r="AB27" s="13"/>
      <c r="AC27" s="13"/>
      <c r="AD27" s="13"/>
      <c r="AE27" s="13"/>
      <c r="AF27" s="11"/>
    </row>
    <row r="28" spans="1:36" s="4" customFormat="1" ht="6.75" customHeight="1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1"/>
      <c r="AB28" s="16"/>
      <c r="AC28" s="16"/>
      <c r="AD28" s="16"/>
      <c r="AE28" s="16"/>
      <c r="AF28" s="16"/>
    </row>
    <row r="29" spans="1:36" ht="24.75" customHeight="1">
      <c r="B29" s="7" t="str">
        <f>IF(B1="","",B1)</f>
        <v>３けたの数⑨</v>
      </c>
      <c r="AB29" s="2" t="str">
        <f>IF(AB1="","",AB1)</f>
        <v>№</v>
      </c>
      <c r="AC29" s="2"/>
      <c r="AD29" s="43">
        <f>IF(AD1="","",AD1)</f>
        <v>1</v>
      </c>
      <c r="AE29" s="43"/>
      <c r="AF29" s="3"/>
    </row>
    <row r="30" spans="1:36" ht="6.75" customHeight="1">
      <c r="B30" s="7"/>
      <c r="AF30" s="4"/>
      <c r="AG30" s="4"/>
    </row>
    <row r="31" spans="1:36" ht="24.95" customHeight="1">
      <c r="C31" s="8" t="s">
        <v>6</v>
      </c>
      <c r="D31" s="9"/>
      <c r="E31" s="9"/>
      <c r="F31" s="9"/>
      <c r="M31" s="6" t="str">
        <f>IF(M3="","",M3)</f>
        <v>名前</v>
      </c>
      <c r="N31" s="2"/>
      <c r="O31" s="2"/>
      <c r="P31" s="2" t="str">
        <f>IF(P3="","",P3)</f>
        <v/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6" ht="9.75" customHeight="1"/>
    <row r="33" spans="1:36" s="4" customFormat="1" ht="24.95" customHeight="1">
      <c r="A33" s="44">
        <v>1</v>
      </c>
      <c r="B33" s="46"/>
      <c r="C33" s="3" t="s">
        <v>46</v>
      </c>
      <c r="D33" s="3"/>
      <c r="E33" s="3"/>
      <c r="F33" s="3"/>
      <c r="G33" s="3"/>
      <c r="H33" s="3"/>
      <c r="N33" s="10"/>
    </row>
    <row r="34" spans="1:36" s="4" customFormat="1" ht="15" customHeight="1">
      <c r="A34" s="4" t="s">
        <v>74</v>
      </c>
      <c r="H34" s="3"/>
      <c r="I34" s="3"/>
      <c r="N34" s="10"/>
      <c r="Q34" s="3"/>
      <c r="R34" s="3"/>
    </row>
    <row r="35" spans="1:36" s="4" customFormat="1" ht="32.25" customHeight="1">
      <c r="A35" s="4" t="s">
        <v>75</v>
      </c>
      <c r="C35" s="47">
        <f ca="1">C7</f>
        <v>20</v>
      </c>
      <c r="D35" s="47"/>
      <c r="E35" s="40" t="s">
        <v>78</v>
      </c>
      <c r="F35" s="16"/>
      <c r="G35" s="16"/>
      <c r="H35" s="47">
        <f ca="1">H7</f>
        <v>40</v>
      </c>
      <c r="I35" s="47"/>
      <c r="J35" s="47" t="s">
        <v>79</v>
      </c>
      <c r="K35" s="47"/>
      <c r="L35" s="47">
        <f ca="1">L7</f>
        <v>40</v>
      </c>
      <c r="M35" s="47"/>
      <c r="N35" s="63" t="str">
        <f ca="1">IF(C35=H35+L35,"と　大きさが　おなじです。",IF(C35&gt;H35+L35,"より　大きいです。","より　小さいです。"))</f>
        <v>より　小さいです。</v>
      </c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11"/>
      <c r="AD35" s="11"/>
      <c r="AE35" s="11"/>
      <c r="AF35" s="11"/>
    </row>
    <row r="36" spans="1:36" s="4" customFormat="1" ht="45" customHeight="1">
      <c r="C36" s="16" t="s">
        <v>80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64">
        <f ca="1">C35</f>
        <v>20</v>
      </c>
      <c r="O36" s="64"/>
      <c r="P36" s="71"/>
      <c r="Q36" s="68" t="str">
        <f ca="1">IF(C35=H35+L35,"＝",IF(C35&gt;H35+L35,"&gt;","&lt;"))</f>
        <v>&lt;</v>
      </c>
      <c r="R36" s="69"/>
      <c r="S36" s="70"/>
      <c r="T36" s="67">
        <f ca="1">H35</f>
        <v>40</v>
      </c>
      <c r="U36" s="64"/>
      <c r="V36" s="64"/>
      <c r="W36" s="64" t="s">
        <v>79</v>
      </c>
      <c r="X36" s="64"/>
      <c r="Y36" s="64"/>
      <c r="Z36" s="64">
        <f ca="1">L35</f>
        <v>40</v>
      </c>
      <c r="AA36" s="64"/>
      <c r="AB36" s="64"/>
      <c r="AC36" s="16" t="s">
        <v>81</v>
      </c>
      <c r="AD36" s="16"/>
      <c r="AE36" s="16"/>
      <c r="AF36" s="16"/>
      <c r="AG36" s="16"/>
      <c r="AH36" s="16"/>
      <c r="AI36" s="16"/>
      <c r="AJ36" s="16"/>
    </row>
    <row r="37" spans="1:36" s="4" customFormat="1" ht="15" customHeight="1">
      <c r="C37" s="15"/>
      <c r="D37" s="15"/>
      <c r="E37" s="15"/>
      <c r="F37" s="15"/>
      <c r="G37" s="15"/>
      <c r="H37" s="15"/>
      <c r="I37" s="15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5"/>
      <c r="W37" s="15"/>
      <c r="X37" s="11"/>
      <c r="Y37" s="15"/>
      <c r="Z37" s="15"/>
      <c r="AA37" s="15"/>
      <c r="AB37" s="15"/>
      <c r="AC37" s="15"/>
      <c r="AD37" s="15"/>
      <c r="AE37" s="15"/>
      <c r="AF37" s="15"/>
    </row>
    <row r="38" spans="1:36" s="4" customFormat="1" ht="32.25" customHeight="1">
      <c r="A38" s="4" t="s">
        <v>55</v>
      </c>
      <c r="C38" s="72">
        <f ca="1">C10</f>
        <v>80</v>
      </c>
      <c r="D38" s="72"/>
      <c r="E38" s="40" t="s">
        <v>78</v>
      </c>
      <c r="F38" s="16"/>
      <c r="G38" s="16"/>
      <c r="H38" s="47">
        <f ca="1">H10</f>
        <v>40</v>
      </c>
      <c r="I38" s="47"/>
      <c r="J38" s="47" t="s">
        <v>79</v>
      </c>
      <c r="K38" s="47"/>
      <c r="L38" s="47">
        <f ca="1">L10</f>
        <v>40</v>
      </c>
      <c r="M38" s="47"/>
      <c r="N38" s="63" t="str">
        <f ca="1">IF(C38=H38+L38,"と　大きさが　おなじです。",IF(C38&gt;H38+L38,"より　大きいです。","より　小さいです。"))</f>
        <v>と　大きさが　おなじです。</v>
      </c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11"/>
      <c r="AD38" s="11"/>
      <c r="AE38" s="11"/>
      <c r="AF38" s="11"/>
    </row>
    <row r="39" spans="1:36" s="4" customFormat="1" ht="45" customHeight="1">
      <c r="C39" s="16" t="s">
        <v>80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64">
        <f ca="1">C38</f>
        <v>80</v>
      </c>
      <c r="O39" s="64"/>
      <c r="P39" s="71"/>
      <c r="Q39" s="68" t="str">
        <f ca="1">IF(C38=H38+L38,"＝",IF(C38&gt;H38+L38,"&gt;","&lt;"))</f>
        <v>＝</v>
      </c>
      <c r="R39" s="69"/>
      <c r="S39" s="70"/>
      <c r="T39" s="67">
        <f ca="1">H38</f>
        <v>40</v>
      </c>
      <c r="U39" s="64"/>
      <c r="V39" s="64"/>
      <c r="W39" s="64" t="s">
        <v>79</v>
      </c>
      <c r="X39" s="64"/>
      <c r="Y39" s="64"/>
      <c r="Z39" s="64">
        <f ca="1">L38</f>
        <v>40</v>
      </c>
      <c r="AA39" s="64"/>
      <c r="AB39" s="64"/>
      <c r="AC39" s="16" t="s">
        <v>81</v>
      </c>
      <c r="AD39" s="16"/>
      <c r="AE39" s="16"/>
      <c r="AF39" s="16"/>
      <c r="AG39" s="16"/>
      <c r="AH39" s="16"/>
      <c r="AI39" s="16"/>
      <c r="AJ39" s="16"/>
    </row>
    <row r="40" spans="1:36" s="4" customFormat="1" ht="15" customHeight="1">
      <c r="C40" s="15"/>
      <c r="D40" s="15"/>
      <c r="E40" s="15"/>
      <c r="F40" s="15"/>
      <c r="G40" s="11"/>
      <c r="H40" s="15"/>
      <c r="I40" s="15"/>
      <c r="J40" s="15"/>
      <c r="K40" s="15"/>
      <c r="L40" s="15"/>
      <c r="M40" s="15"/>
      <c r="N40" s="15"/>
      <c r="O40" s="15"/>
      <c r="P40" s="11"/>
      <c r="Q40" s="11"/>
      <c r="R40" s="11"/>
      <c r="S40" s="11"/>
      <c r="T40" s="15"/>
      <c r="U40" s="15"/>
      <c r="V40" s="15"/>
      <c r="W40" s="15"/>
      <c r="X40" s="11"/>
      <c r="Y40" s="15"/>
      <c r="Z40" s="15"/>
      <c r="AA40" s="15"/>
      <c r="AB40" s="15"/>
      <c r="AC40" s="15"/>
      <c r="AD40" s="15"/>
      <c r="AE40" s="15"/>
      <c r="AF40" s="15"/>
    </row>
    <row r="41" spans="1:36" s="4" customFormat="1" ht="32.25" customHeight="1">
      <c r="A41" s="4" t="s">
        <v>56</v>
      </c>
      <c r="C41" s="47">
        <f ca="1">C13</f>
        <v>20</v>
      </c>
      <c r="D41" s="47"/>
      <c r="E41" s="40" t="s">
        <v>78</v>
      </c>
      <c r="F41" s="16"/>
      <c r="G41" s="16"/>
      <c r="H41" s="47">
        <f ca="1">H13</f>
        <v>20</v>
      </c>
      <c r="I41" s="47"/>
      <c r="J41" s="47" t="s">
        <v>79</v>
      </c>
      <c r="K41" s="47"/>
      <c r="L41" s="47">
        <f ca="1">L13</f>
        <v>40</v>
      </c>
      <c r="M41" s="47"/>
      <c r="N41" s="63" t="str">
        <f ca="1">IF(C41=H41+L41,"と　大きさが　おなじです。",IF(C41&gt;H41+L41,"より　大きいです。","より　小さいです。"))</f>
        <v>より　小さいです。</v>
      </c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11"/>
      <c r="AD41" s="11"/>
      <c r="AE41" s="11"/>
      <c r="AF41" s="11"/>
    </row>
    <row r="42" spans="1:36" s="4" customFormat="1" ht="45" customHeight="1">
      <c r="C42" s="16" t="s">
        <v>80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64">
        <f ca="1">C41</f>
        <v>20</v>
      </c>
      <c r="O42" s="64"/>
      <c r="P42" s="71"/>
      <c r="Q42" s="68" t="str">
        <f ca="1">IF(C41=H41+L41,"＝",IF(C41&gt;H41+L41,"&gt;","&lt;"))</f>
        <v>&lt;</v>
      </c>
      <c r="R42" s="69"/>
      <c r="S42" s="70"/>
      <c r="T42" s="67">
        <f ca="1">H41</f>
        <v>20</v>
      </c>
      <c r="U42" s="64"/>
      <c r="V42" s="64"/>
      <c r="W42" s="64" t="s">
        <v>79</v>
      </c>
      <c r="X42" s="64"/>
      <c r="Y42" s="64"/>
      <c r="Z42" s="64">
        <f ca="1">L41</f>
        <v>40</v>
      </c>
      <c r="AA42" s="64"/>
      <c r="AB42" s="64"/>
      <c r="AC42" s="16" t="s">
        <v>81</v>
      </c>
      <c r="AD42" s="16"/>
      <c r="AE42" s="16"/>
      <c r="AF42" s="16"/>
      <c r="AG42" s="16"/>
      <c r="AH42" s="16"/>
      <c r="AI42" s="16"/>
      <c r="AJ42" s="16"/>
    </row>
    <row r="43" spans="1:36" s="4" customFormat="1" ht="15" customHeight="1">
      <c r="C43" s="16"/>
      <c r="D43" s="16"/>
      <c r="E43" s="16"/>
      <c r="F43" s="16"/>
      <c r="G43" s="11"/>
      <c r="H43" s="16"/>
      <c r="I43" s="16"/>
      <c r="J43" s="16"/>
      <c r="K43" s="16"/>
      <c r="L43" s="16"/>
      <c r="M43" s="41"/>
      <c r="N43" s="41"/>
      <c r="O43" s="41"/>
      <c r="P43" s="41"/>
      <c r="Q43" s="11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41"/>
      <c r="AC43" s="41"/>
      <c r="AD43" s="41"/>
      <c r="AE43" s="41"/>
      <c r="AF43" s="11"/>
    </row>
    <row r="44" spans="1:36" s="4" customFormat="1" ht="32.25" customHeight="1">
      <c r="A44" s="4" t="s">
        <v>57</v>
      </c>
      <c r="C44" s="47">
        <f ca="1">C16</f>
        <v>71</v>
      </c>
      <c r="D44" s="47"/>
      <c r="E44" s="40" t="s">
        <v>78</v>
      </c>
      <c r="F44" s="16"/>
      <c r="G44" s="16"/>
      <c r="H44" s="47">
        <f ca="1">H16</f>
        <v>20</v>
      </c>
      <c r="I44" s="47"/>
      <c r="J44" s="47" t="s">
        <v>79</v>
      </c>
      <c r="K44" s="47"/>
      <c r="L44" s="47">
        <f ca="1">L16</f>
        <v>40</v>
      </c>
      <c r="M44" s="47"/>
      <c r="N44" s="63" t="str">
        <f ca="1">IF(C44=H44+L44,"と　大きさが　おなじです。",IF(C44&gt;H44+L44,"より　大きいです。","より　小さいです。"))</f>
        <v>より　大きいです。</v>
      </c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11"/>
      <c r="AD44" s="11"/>
      <c r="AE44" s="11"/>
      <c r="AF44" s="11"/>
    </row>
    <row r="45" spans="1:36" s="4" customFormat="1" ht="45" customHeight="1">
      <c r="C45" s="16" t="s">
        <v>80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64">
        <f ca="1">C44</f>
        <v>71</v>
      </c>
      <c r="O45" s="64"/>
      <c r="P45" s="71"/>
      <c r="Q45" s="68" t="str">
        <f ca="1">IF(C44=H44+L44,"＝",IF(C44&gt;H44+L44,"&gt;","&lt;"))</f>
        <v>&gt;</v>
      </c>
      <c r="R45" s="69"/>
      <c r="S45" s="70"/>
      <c r="T45" s="67">
        <f ca="1">H44</f>
        <v>20</v>
      </c>
      <c r="U45" s="64"/>
      <c r="V45" s="64"/>
      <c r="W45" s="64" t="s">
        <v>79</v>
      </c>
      <c r="X45" s="64"/>
      <c r="Y45" s="64"/>
      <c r="Z45" s="64">
        <f ca="1">L44</f>
        <v>40</v>
      </c>
      <c r="AA45" s="64"/>
      <c r="AB45" s="64"/>
      <c r="AC45" s="16" t="s">
        <v>81</v>
      </c>
      <c r="AD45" s="16"/>
      <c r="AE45" s="16"/>
      <c r="AF45" s="16"/>
      <c r="AG45" s="16"/>
      <c r="AH45" s="16"/>
      <c r="AI45" s="16"/>
      <c r="AJ45" s="16"/>
    </row>
    <row r="46" spans="1:36" s="4" customFormat="1" ht="15" customHeight="1">
      <c r="C46" s="16"/>
      <c r="D46" s="16"/>
      <c r="E46" s="16"/>
      <c r="F46" s="16"/>
      <c r="G46" s="11"/>
      <c r="H46" s="41"/>
      <c r="I46" s="41"/>
      <c r="J46" s="41"/>
      <c r="K46" s="41"/>
      <c r="L46" s="16"/>
      <c r="M46" s="42"/>
      <c r="N46" s="42"/>
      <c r="O46" s="42"/>
      <c r="P46" s="42"/>
      <c r="Q46" s="11"/>
      <c r="R46" s="42"/>
      <c r="S46" s="42"/>
      <c r="T46" s="42"/>
      <c r="U46" s="42"/>
      <c r="V46" s="16"/>
      <c r="W46" s="41"/>
      <c r="X46" s="41"/>
      <c r="Y46" s="41"/>
      <c r="Z46" s="41"/>
      <c r="AA46" s="16"/>
      <c r="AB46" s="41"/>
      <c r="AC46" s="41"/>
      <c r="AD46" s="41"/>
      <c r="AE46" s="41"/>
      <c r="AF46" s="11"/>
    </row>
    <row r="47" spans="1:36" s="4" customFormat="1" ht="32.25" customHeight="1">
      <c r="A47" s="4" t="s">
        <v>82</v>
      </c>
      <c r="C47" s="47">
        <f ca="1">C19</f>
        <v>91</v>
      </c>
      <c r="D47" s="47"/>
      <c r="E47" s="40" t="s">
        <v>78</v>
      </c>
      <c r="F47" s="16"/>
      <c r="G47" s="16"/>
      <c r="H47" s="47">
        <f ca="1">H19</f>
        <v>33</v>
      </c>
      <c r="I47" s="47"/>
      <c r="J47" s="47" t="s">
        <v>79</v>
      </c>
      <c r="K47" s="47"/>
      <c r="L47" s="47">
        <f ca="1">L19</f>
        <v>40</v>
      </c>
      <c r="M47" s="47"/>
      <c r="N47" s="63" t="str">
        <f ca="1">IF(C47=H47+L47,"と　大きさが　おなじです。",IF(C47&gt;H47+L47,"より　大きいです。","より　小さいです。"))</f>
        <v>より　大きいです。</v>
      </c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11"/>
      <c r="AD47" s="11"/>
      <c r="AE47" s="11"/>
      <c r="AF47" s="11"/>
    </row>
    <row r="48" spans="1:36" s="4" customFormat="1" ht="45" customHeight="1">
      <c r="C48" s="16" t="s">
        <v>80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64">
        <f ca="1">C47</f>
        <v>91</v>
      </c>
      <c r="O48" s="64"/>
      <c r="P48" s="71"/>
      <c r="Q48" s="68" t="str">
        <f ca="1">IF(C47=H47+L47,"＝",IF(C47&gt;H47+L47,"&gt;","&lt;"))</f>
        <v>&gt;</v>
      </c>
      <c r="R48" s="69"/>
      <c r="S48" s="70"/>
      <c r="T48" s="67">
        <f ca="1">H47</f>
        <v>33</v>
      </c>
      <c r="U48" s="64"/>
      <c r="V48" s="64"/>
      <c r="W48" s="64" t="s">
        <v>79</v>
      </c>
      <c r="X48" s="64"/>
      <c r="Y48" s="64"/>
      <c r="Z48" s="64">
        <f ca="1">L47</f>
        <v>40</v>
      </c>
      <c r="AA48" s="64"/>
      <c r="AB48" s="64"/>
      <c r="AC48" s="16" t="s">
        <v>81</v>
      </c>
      <c r="AD48" s="16"/>
      <c r="AE48" s="16"/>
      <c r="AF48" s="16"/>
      <c r="AG48" s="16"/>
      <c r="AH48" s="16"/>
      <c r="AI48" s="16"/>
      <c r="AJ48" s="16"/>
    </row>
    <row r="49" spans="1:36" s="4" customFormat="1" ht="15" customHeight="1">
      <c r="C49" s="16"/>
      <c r="D49" s="16"/>
      <c r="E49" s="16"/>
      <c r="F49" s="16"/>
      <c r="G49" s="16"/>
      <c r="H49" s="16"/>
      <c r="I49" s="16"/>
      <c r="J49" s="16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 s="4" customFormat="1" ht="24.75" customHeight="1">
      <c r="A50" s="44">
        <v>2</v>
      </c>
      <c r="B50" s="46"/>
      <c r="C50" s="3" t="s">
        <v>46</v>
      </c>
      <c r="D50" s="16"/>
      <c r="E50" s="16"/>
      <c r="F50" s="16"/>
      <c r="G50" s="16"/>
      <c r="H50" s="16"/>
      <c r="I50" s="16"/>
      <c r="J50" s="16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 s="4" customFormat="1" ht="45" customHeight="1">
      <c r="A51" s="4" t="s">
        <v>76</v>
      </c>
      <c r="C51" s="65">
        <f ca="1">C23</f>
        <v>80</v>
      </c>
      <c r="D51" s="65"/>
      <c r="E51" s="66"/>
      <c r="F51" s="68" t="str">
        <f ca="1">IF(C51=I51+O51,"＝",IF(C51&gt;I51+O51,"&gt;","&lt;"))</f>
        <v>&gt;</v>
      </c>
      <c r="G51" s="69"/>
      <c r="H51" s="70"/>
      <c r="I51" s="67">
        <f ca="1">I23</f>
        <v>30</v>
      </c>
      <c r="J51" s="64"/>
      <c r="K51" s="64"/>
      <c r="L51" s="64" t="s">
        <v>79</v>
      </c>
      <c r="M51" s="64"/>
      <c r="N51" s="64"/>
      <c r="O51" s="64">
        <f ca="1">O23</f>
        <v>30</v>
      </c>
      <c r="P51" s="64"/>
      <c r="Q51" s="64"/>
      <c r="R51" s="15"/>
      <c r="T51" s="4" t="s">
        <v>59</v>
      </c>
      <c r="V51" s="65">
        <f ca="1">V23</f>
        <v>60</v>
      </c>
      <c r="W51" s="65"/>
      <c r="X51" s="66"/>
      <c r="Y51" s="68" t="str">
        <f ca="1">IF(V51=AB51+AH51,"＝",IF(V51&gt;AB51+AH51,"&gt;","&lt;"))</f>
        <v>＝</v>
      </c>
      <c r="Z51" s="69"/>
      <c r="AA51" s="70"/>
      <c r="AB51" s="67">
        <f ca="1">AB23</f>
        <v>30</v>
      </c>
      <c r="AC51" s="64"/>
      <c r="AD51" s="64"/>
      <c r="AE51" s="64" t="s">
        <v>79</v>
      </c>
      <c r="AF51" s="64"/>
      <c r="AG51" s="64"/>
      <c r="AH51" s="64">
        <f ca="1">AH23</f>
        <v>30</v>
      </c>
      <c r="AI51" s="64"/>
      <c r="AJ51" s="64"/>
    </row>
    <row r="52" spans="1:36" s="4" customFormat="1" ht="22.5" customHeight="1">
      <c r="C52" s="16"/>
      <c r="D52" s="16"/>
      <c r="E52" s="16"/>
      <c r="F52" s="16"/>
      <c r="G52" s="16"/>
      <c r="H52" s="16"/>
      <c r="I52" s="16"/>
      <c r="J52" s="16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 spans="1:36" s="4" customFormat="1" ht="45" customHeight="1">
      <c r="A53" s="4" t="s">
        <v>60</v>
      </c>
      <c r="C53" s="65">
        <f ca="1">C25</f>
        <v>78</v>
      </c>
      <c r="D53" s="65"/>
      <c r="E53" s="66"/>
      <c r="F53" s="68" t="str">
        <f ca="1">IF(C53=I53+O53,"＝",IF(C53&gt;I53+O53,"&gt;","&lt;"))</f>
        <v>&lt;</v>
      </c>
      <c r="G53" s="69"/>
      <c r="H53" s="70"/>
      <c r="I53" s="67">
        <f ca="1">I25</f>
        <v>60</v>
      </c>
      <c r="J53" s="64"/>
      <c r="K53" s="64"/>
      <c r="L53" s="64" t="s">
        <v>79</v>
      </c>
      <c r="M53" s="64"/>
      <c r="N53" s="64"/>
      <c r="O53" s="64">
        <f ca="1">O25</f>
        <v>20</v>
      </c>
      <c r="P53" s="64"/>
      <c r="Q53" s="64"/>
      <c r="R53" s="15"/>
      <c r="S53" s="15"/>
      <c r="T53" s="4" t="s">
        <v>61</v>
      </c>
      <c r="V53" s="65">
        <f ca="1">V25</f>
        <v>36</v>
      </c>
      <c r="W53" s="65"/>
      <c r="X53" s="66"/>
      <c r="Y53" s="68" t="str">
        <f ca="1">IF(V53=AB53+AH53,"＝",IF(V53&gt;AB53+AH53,"&gt;","&lt;"))</f>
        <v>&lt;</v>
      </c>
      <c r="Z53" s="69"/>
      <c r="AA53" s="70"/>
      <c r="AB53" s="67">
        <f ca="1">AB25</f>
        <v>33</v>
      </c>
      <c r="AC53" s="64"/>
      <c r="AD53" s="64"/>
      <c r="AE53" s="64" t="s">
        <v>79</v>
      </c>
      <c r="AF53" s="64"/>
      <c r="AG53" s="64"/>
      <c r="AH53" s="64">
        <f ca="1">AH25</f>
        <v>40</v>
      </c>
      <c r="AI53" s="64"/>
      <c r="AJ53" s="64"/>
    </row>
    <row r="54" spans="1:36" s="4" customFormat="1" ht="22.5" customHeight="1">
      <c r="C54" s="42"/>
      <c r="D54" s="42"/>
      <c r="E54" s="42"/>
      <c r="F54" s="42"/>
      <c r="G54" s="11"/>
      <c r="H54" s="42"/>
      <c r="I54" s="42"/>
      <c r="J54" s="42"/>
      <c r="K54" s="42"/>
      <c r="L54" s="16"/>
      <c r="M54" s="42"/>
      <c r="N54" s="42"/>
      <c r="O54" s="42"/>
      <c r="P54" s="42"/>
      <c r="Q54" s="11"/>
      <c r="R54" s="42"/>
      <c r="S54" s="42"/>
      <c r="T54" s="42"/>
      <c r="U54" s="42"/>
      <c r="V54" s="16"/>
      <c r="W54" s="42"/>
      <c r="X54" s="42"/>
      <c r="Y54" s="42"/>
      <c r="Z54" s="42"/>
      <c r="AA54" s="16"/>
      <c r="AB54" s="41"/>
      <c r="AC54" s="41"/>
      <c r="AD54" s="41"/>
      <c r="AE54" s="41"/>
      <c r="AF54" s="11"/>
    </row>
    <row r="55" spans="1:36" s="4" customFormat="1" ht="45" customHeight="1">
      <c r="A55" s="4" t="s">
        <v>62</v>
      </c>
      <c r="C55" s="65">
        <f ca="1">C27</f>
        <v>32</v>
      </c>
      <c r="D55" s="65"/>
      <c r="E55" s="66"/>
      <c r="F55" s="68" t="str">
        <f ca="1">IF(C55=I55+O55,"＝",IF(C55&gt;I55+O55,"&gt;","&lt;"))</f>
        <v>&lt;</v>
      </c>
      <c r="G55" s="69"/>
      <c r="H55" s="70"/>
      <c r="I55" s="67">
        <f ca="1">I27</f>
        <v>30</v>
      </c>
      <c r="J55" s="64"/>
      <c r="K55" s="64"/>
      <c r="L55" s="64" t="s">
        <v>79</v>
      </c>
      <c r="M55" s="64"/>
      <c r="N55" s="64"/>
      <c r="O55" s="64">
        <f ca="1">O27</f>
        <v>42</v>
      </c>
      <c r="P55" s="64"/>
      <c r="Q55" s="64"/>
      <c r="R55" s="14"/>
      <c r="S55" s="14"/>
      <c r="T55" s="14"/>
      <c r="U55" s="14"/>
      <c r="V55" s="16"/>
      <c r="W55" s="14"/>
      <c r="X55" s="14"/>
      <c r="Y55" s="14"/>
      <c r="Z55" s="14"/>
      <c r="AA55" s="16"/>
      <c r="AB55" s="13"/>
      <c r="AC55" s="13"/>
      <c r="AD55" s="13"/>
      <c r="AE55" s="13"/>
      <c r="AF55" s="11"/>
    </row>
    <row r="56" spans="1:36" s="4" customFormat="1" ht="24.95" customHeight="1"/>
    <row r="57" spans="1:36" s="4" customFormat="1" ht="24.95" customHeight="1"/>
    <row r="58" spans="1:36" s="4" customFormat="1" ht="24.95" customHeight="1"/>
    <row r="59" spans="1:36" s="4" customFormat="1" ht="24.95" customHeight="1"/>
    <row r="60" spans="1:36" s="4" customFormat="1" ht="24.95" customHeight="1"/>
    <row r="61" spans="1:36" s="4" customFormat="1" ht="24.95" customHeight="1"/>
    <row r="62" spans="1:36" s="4" customFormat="1" ht="24.95" customHeight="1"/>
    <row r="63" spans="1:36" s="4" customFormat="1" ht="24.95" customHeight="1"/>
    <row r="64" spans="1:36" s="4" customFormat="1" ht="24.95" customHeight="1"/>
    <row r="65" s="4" customFormat="1" ht="24.95" customHeight="1"/>
    <row r="66" s="4" customFormat="1" ht="24.95" customHeight="1"/>
    <row r="67" s="4" customFormat="1" ht="24.95" customHeight="1"/>
    <row r="68" s="4" customFormat="1" ht="24.95" customHeight="1"/>
    <row r="69" s="4" customFormat="1" ht="24.95" customHeight="1"/>
    <row r="70" s="4" customFormat="1" ht="24.95" customHeight="1"/>
    <row r="71" s="4" customFormat="1" ht="24.95" customHeight="1"/>
    <row r="72" s="4" customFormat="1" ht="24.95" customHeight="1"/>
    <row r="73" s="4" customFormat="1" ht="24.95" customHeight="1"/>
    <row r="74" s="4" customFormat="1" ht="24.95" customHeight="1"/>
    <row r="75" s="4" customFormat="1" ht="24.95" customHeight="1"/>
    <row r="76" s="4" customFormat="1" ht="24.95" customHeight="1"/>
    <row r="77" s="4" customFormat="1" ht="24.95" customHeight="1"/>
    <row r="78" s="4" customFormat="1" ht="24.95" customHeight="1"/>
    <row r="79" s="4" customFormat="1" ht="24.95" customHeight="1"/>
  </sheetData>
  <mergeCells count="156">
    <mergeCell ref="A50:B50"/>
    <mergeCell ref="N45:P45"/>
    <mergeCell ref="Q45:S45"/>
    <mergeCell ref="T45:V45"/>
    <mergeCell ref="W45:Y45"/>
    <mergeCell ref="N44:AB44"/>
    <mergeCell ref="C44:D44"/>
    <mergeCell ref="H44:I44"/>
    <mergeCell ref="F55:H55"/>
    <mergeCell ref="F51:H51"/>
    <mergeCell ref="N48:P48"/>
    <mergeCell ref="Q48:S48"/>
    <mergeCell ref="T48:V48"/>
    <mergeCell ref="F53:H53"/>
    <mergeCell ref="J44:K44"/>
    <mergeCell ref="A33:B33"/>
    <mergeCell ref="C35:D35"/>
    <mergeCell ref="H35:I35"/>
    <mergeCell ref="J35:K35"/>
    <mergeCell ref="N41:AB41"/>
    <mergeCell ref="C38:D38"/>
    <mergeCell ref="H38:I38"/>
    <mergeCell ref="J38:K38"/>
    <mergeCell ref="L38:M38"/>
    <mergeCell ref="A5:B5"/>
    <mergeCell ref="A22:B22"/>
    <mergeCell ref="F23:H23"/>
    <mergeCell ref="F25:H25"/>
    <mergeCell ref="F27:H27"/>
    <mergeCell ref="L25:N25"/>
    <mergeCell ref="O25:Q25"/>
    <mergeCell ref="C7:D7"/>
    <mergeCell ref="H7:I7"/>
    <mergeCell ref="J7:K7"/>
    <mergeCell ref="L7:M7"/>
    <mergeCell ref="AD29:AE29"/>
    <mergeCell ref="AD1:AE1"/>
    <mergeCell ref="N7:AB7"/>
    <mergeCell ref="Q8:S8"/>
    <mergeCell ref="T8:V8"/>
    <mergeCell ref="W8:Y8"/>
    <mergeCell ref="W11:Y11"/>
    <mergeCell ref="Z11:AB11"/>
    <mergeCell ref="N11:P11"/>
    <mergeCell ref="AB25:AD25"/>
    <mergeCell ref="Q11:S11"/>
    <mergeCell ref="T11:V11"/>
    <mergeCell ref="Z8:AB8"/>
    <mergeCell ref="N8:P8"/>
    <mergeCell ref="C10:D10"/>
    <mergeCell ref="H10:I10"/>
    <mergeCell ref="J10:K10"/>
    <mergeCell ref="L10:M10"/>
    <mergeCell ref="N10:AB10"/>
    <mergeCell ref="N13:AB13"/>
    <mergeCell ref="N14:P14"/>
    <mergeCell ref="Q14:S14"/>
    <mergeCell ref="T14:V14"/>
    <mergeCell ref="W14:Y14"/>
    <mergeCell ref="Z14:AB14"/>
    <mergeCell ref="C13:D13"/>
    <mergeCell ref="H13:I13"/>
    <mergeCell ref="J13:K13"/>
    <mergeCell ref="L13:M13"/>
    <mergeCell ref="N16:AB16"/>
    <mergeCell ref="N17:P17"/>
    <mergeCell ref="Q17:S17"/>
    <mergeCell ref="T17:V17"/>
    <mergeCell ref="W17:Y17"/>
    <mergeCell ref="Z17:AB17"/>
    <mergeCell ref="C16:D16"/>
    <mergeCell ref="H16:I16"/>
    <mergeCell ref="J16:K16"/>
    <mergeCell ref="L16:M16"/>
    <mergeCell ref="N19:AB19"/>
    <mergeCell ref="N20:P20"/>
    <mergeCell ref="Q20:S20"/>
    <mergeCell ref="T20:V20"/>
    <mergeCell ref="W20:Y20"/>
    <mergeCell ref="Z20:AB20"/>
    <mergeCell ref="C19:D19"/>
    <mergeCell ref="H19:I19"/>
    <mergeCell ref="J19:K19"/>
    <mergeCell ref="L19:M19"/>
    <mergeCell ref="AE25:AG25"/>
    <mergeCell ref="AH25:AJ25"/>
    <mergeCell ref="L27:N27"/>
    <mergeCell ref="O27:Q27"/>
    <mergeCell ref="V25:X25"/>
    <mergeCell ref="Y25:AA25"/>
    <mergeCell ref="AH23:AJ23"/>
    <mergeCell ref="V23:X23"/>
    <mergeCell ref="C25:E25"/>
    <mergeCell ref="C27:E27"/>
    <mergeCell ref="I27:K27"/>
    <mergeCell ref="I25:K25"/>
    <mergeCell ref="C23:E23"/>
    <mergeCell ref="I23:K23"/>
    <mergeCell ref="Y23:AA23"/>
    <mergeCell ref="AE23:AG23"/>
    <mergeCell ref="L23:N23"/>
    <mergeCell ref="O23:Q23"/>
    <mergeCell ref="AB23:AD23"/>
    <mergeCell ref="N35:AB35"/>
    <mergeCell ref="N36:P36"/>
    <mergeCell ref="Q36:S36"/>
    <mergeCell ref="T36:V36"/>
    <mergeCell ref="W36:Y36"/>
    <mergeCell ref="Z36:AB36"/>
    <mergeCell ref="L44:M44"/>
    <mergeCell ref="C41:D41"/>
    <mergeCell ref="H41:I41"/>
    <mergeCell ref="J41:K41"/>
    <mergeCell ref="L41:M41"/>
    <mergeCell ref="L35:M35"/>
    <mergeCell ref="W42:Y42"/>
    <mergeCell ref="Z42:AB42"/>
    <mergeCell ref="N42:P42"/>
    <mergeCell ref="Q42:S42"/>
    <mergeCell ref="T42:V42"/>
    <mergeCell ref="Z45:AB45"/>
    <mergeCell ref="C47:D47"/>
    <mergeCell ref="H47:I47"/>
    <mergeCell ref="J47:K47"/>
    <mergeCell ref="L47:M47"/>
    <mergeCell ref="N47:AB47"/>
    <mergeCell ref="N38:AB38"/>
    <mergeCell ref="N39:P39"/>
    <mergeCell ref="Q39:S39"/>
    <mergeCell ref="T39:V39"/>
    <mergeCell ref="W39:Y39"/>
    <mergeCell ref="Z39:AB39"/>
    <mergeCell ref="W48:Y48"/>
    <mergeCell ref="Z48:AB48"/>
    <mergeCell ref="AB51:AD51"/>
    <mergeCell ref="C51:E51"/>
    <mergeCell ref="I51:K51"/>
    <mergeCell ref="L51:N51"/>
    <mergeCell ref="O51:Q51"/>
    <mergeCell ref="V51:X51"/>
    <mergeCell ref="Y51:AA51"/>
    <mergeCell ref="AH53:AJ53"/>
    <mergeCell ref="C55:E55"/>
    <mergeCell ref="I55:K55"/>
    <mergeCell ref="L55:N55"/>
    <mergeCell ref="O55:Q55"/>
    <mergeCell ref="AE51:AG51"/>
    <mergeCell ref="AH51:AJ51"/>
    <mergeCell ref="C53:E53"/>
    <mergeCell ref="I53:K53"/>
    <mergeCell ref="L53:N53"/>
    <mergeCell ref="O53:Q53"/>
    <mergeCell ref="V53:X53"/>
    <mergeCell ref="Y53:AA53"/>
    <mergeCell ref="AB53:AD53"/>
    <mergeCell ref="AE53:AG53"/>
  </mergeCells>
  <phoneticPr fontId="2"/>
  <pageMargins left="0.78740157480314965" right="0.39370078740157483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３けた⑥</vt:lpstr>
      <vt:lpstr>３けた⑦</vt:lpstr>
      <vt:lpstr>３けた⑧</vt:lpstr>
      <vt:lpstr>３けた⑨</vt:lpstr>
      <vt:lpstr>'３けた⑥'!Print_Area</vt:lpstr>
      <vt:lpstr>'３けた⑦'!Print_Area</vt:lpstr>
      <vt:lpstr>'３けた⑧'!Print_Area</vt:lpstr>
      <vt:lpstr>'３けた⑨'!Print_Area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2019-02-08T10:22:11Z</cp:lastPrinted>
  <dcterms:created xsi:type="dcterms:W3CDTF">2007-06-11T13:40:06Z</dcterms:created>
  <dcterms:modified xsi:type="dcterms:W3CDTF">2019-02-08T10:25:44Z</dcterms:modified>
</cp:coreProperties>
</file>