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4955" windowHeight="7995"/>
  </bookViews>
  <sheets>
    <sheet name="分数と小数⑥" sheetId="10" r:id="rId1"/>
    <sheet name="分数と小数⑦" sheetId="9" r:id="rId2"/>
    <sheet name="分数と小数⑧" sheetId="11" r:id="rId3"/>
    <sheet name="分数と小数⑨" sheetId="13" r:id="rId4"/>
  </sheets>
  <definedNames>
    <definedName name="_xlnm.Print_Area" localSheetId="0">分数と小数⑥!$A$1:$AM$126</definedName>
    <definedName name="_xlnm.Print_Area" localSheetId="1">分数と小数⑦!$A$1:$AM$129</definedName>
    <definedName name="_xlnm.Print_Area" localSheetId="2">分数と小数⑧!$A$1:$AQ$108</definedName>
    <definedName name="_xlnm.Print_Area" localSheetId="3">分数と小数⑨!$A$1:$AM$102</definedName>
  </definedNames>
  <calcPr calcId="125725"/>
</workbook>
</file>

<file path=xl/calcChain.xml><?xml version="1.0" encoding="utf-8"?>
<calcChain xmlns="http://schemas.openxmlformats.org/spreadsheetml/2006/main">
  <c r="AI51" i="13"/>
  <c r="AK56" i="11"/>
  <c r="AI66" i="9"/>
  <c r="AI68" i="10"/>
  <c r="D51" i="13"/>
  <c r="AG51"/>
  <c r="Q52"/>
  <c r="U52"/>
  <c r="D56" i="11"/>
  <c r="AI56"/>
  <c r="Q57"/>
  <c r="Z54" i="10"/>
  <c r="Z120" s="1"/>
  <c r="AG118" s="1"/>
  <c r="E54"/>
  <c r="E120" s="1"/>
  <c r="L118" s="1"/>
  <c r="Z45"/>
  <c r="Z111" s="1"/>
  <c r="AG109" s="1"/>
  <c r="E45"/>
  <c r="E111" s="1"/>
  <c r="L109" s="1"/>
  <c r="Z36"/>
  <c r="Z103" s="1"/>
  <c r="AG101" s="1"/>
  <c r="E36"/>
  <c r="E103" s="1"/>
  <c r="L101" s="1"/>
  <c r="Z27"/>
  <c r="Z94" s="1"/>
  <c r="AG92" s="1"/>
  <c r="E27"/>
  <c r="E94" s="1"/>
  <c r="L92" s="1"/>
  <c r="Z17"/>
  <c r="Z84" s="1"/>
  <c r="AG82" s="1"/>
  <c r="E17"/>
  <c r="E84" s="1"/>
  <c r="L82" s="1"/>
  <c r="Z8"/>
  <c r="Z75" s="1"/>
  <c r="AG73" s="1"/>
  <c r="E8"/>
  <c r="E75" s="1"/>
  <c r="L73" s="1"/>
  <c r="AG68"/>
  <c r="D68"/>
  <c r="Q69"/>
  <c r="U69"/>
  <c r="D66" i="9"/>
  <c r="AG66"/>
  <c r="Q67"/>
  <c r="U67"/>
  <c r="AG6" i="10"/>
  <c r="L15"/>
  <c r="L6" l="1"/>
  <c r="AG15"/>
</calcChain>
</file>

<file path=xl/sharedStrings.xml><?xml version="1.0" encoding="utf-8"?>
<sst xmlns="http://schemas.openxmlformats.org/spreadsheetml/2006/main" count="344" uniqueCount="93">
  <si>
    <t>年</t>
    <rPh sb="0" eb="1">
      <t>ネン</t>
    </rPh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</si>
  <si>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</si>
  <si>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</si>
  <si>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＝</t>
    <phoneticPr fontId="2"/>
  </si>
  <si>
    <t>答え</t>
    <rPh sb="0" eb="1">
      <t>コタ</t>
    </rPh>
    <phoneticPr fontId="2"/>
  </si>
  <si>
    <t>÷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</si>
  <si>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</si>
  <si>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</si>
  <si>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</si>
  <si>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</si>
  <si>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№</t>
    <phoneticPr fontId="2"/>
  </si>
  <si>
    <t xml:space="preserve"> </t>
    <phoneticPr fontId="2"/>
  </si>
  <si>
    <t>①</t>
    <phoneticPr fontId="2"/>
  </si>
  <si>
    <t>式</t>
    <rPh sb="0" eb="1">
      <t>シキ</t>
    </rPh>
    <phoneticPr fontId="2"/>
  </si>
  <si>
    <t>かんづめ１この重さは何kgですか。</t>
    <rPh sb="7" eb="8">
      <t>オモ</t>
    </rPh>
    <rPh sb="10" eb="11">
      <t>ナン</t>
    </rPh>
    <phoneticPr fontId="2"/>
  </si>
  <si>
    <t>÷</t>
    <phoneticPr fontId="2"/>
  </si>
  <si>
    <t>＝</t>
    <phoneticPr fontId="2"/>
  </si>
  <si>
    <t>　</t>
    <phoneticPr fontId="2"/>
  </si>
  <si>
    <t>赤いテープの長さは，青いテープの長さの何倍ですか。</t>
    <rPh sb="0" eb="1">
      <t>アカ</t>
    </rPh>
    <rPh sb="6" eb="7">
      <t>ナガ</t>
    </rPh>
    <rPh sb="10" eb="11">
      <t>アオ</t>
    </rPh>
    <rPh sb="16" eb="17">
      <t>ナガ</t>
    </rPh>
    <rPh sb="19" eb="21">
      <t>ナンバイ</t>
    </rPh>
    <phoneticPr fontId="2"/>
  </si>
  <si>
    <t>数直線</t>
    <rPh sb="0" eb="3">
      <t>スウチョクセン</t>
    </rPh>
    <phoneticPr fontId="2"/>
  </si>
  <si>
    <t>小さい箱の重さは，大きい箱の重さの何倍ですか。</t>
    <rPh sb="0" eb="1">
      <t>チイ</t>
    </rPh>
    <rPh sb="3" eb="4">
      <t>ハコ</t>
    </rPh>
    <rPh sb="5" eb="6">
      <t>オモ</t>
    </rPh>
    <rPh sb="9" eb="10">
      <t>オオ</t>
    </rPh>
    <rPh sb="12" eb="13">
      <t>ハコ</t>
    </rPh>
    <rPh sb="14" eb="15">
      <t>オモ</t>
    </rPh>
    <rPh sb="17" eb="19">
      <t>ナンバイ</t>
    </rPh>
    <phoneticPr fontId="2"/>
  </si>
  <si>
    <t>赤</t>
    <rPh sb="0" eb="1">
      <t>アカ</t>
    </rPh>
    <phoneticPr fontId="2"/>
  </si>
  <si>
    <t>青</t>
    <rPh sb="0" eb="1">
      <t>アオ</t>
    </rPh>
    <phoneticPr fontId="2"/>
  </si>
  <si>
    <t>倍</t>
    <rPh sb="0" eb="1">
      <t>バイ</t>
    </rPh>
    <phoneticPr fontId="2"/>
  </si>
  <si>
    <t>小</t>
    <rPh sb="0" eb="1">
      <t>ショウ</t>
    </rPh>
    <phoneticPr fontId="2"/>
  </si>
  <si>
    <t>大</t>
    <rPh sb="0" eb="1">
      <t>ダイ</t>
    </rPh>
    <phoneticPr fontId="2"/>
  </si>
  <si>
    <t>次の小数や整数を分数になおします。□にあてはまる数を</t>
    <phoneticPr fontId="2"/>
  </si>
  <si>
    <t>書きましょう。</t>
    <rPh sb="0" eb="1">
      <t>カ</t>
    </rPh>
    <phoneticPr fontId="2"/>
  </si>
  <si>
    <t>　</t>
    <phoneticPr fontId="2"/>
  </si>
  <si>
    <t>＝</t>
    <phoneticPr fontId="2"/>
  </si>
  <si>
    <t>②</t>
    <phoneticPr fontId="2"/>
  </si>
  <si>
    <t>③</t>
    <phoneticPr fontId="2"/>
  </si>
  <si>
    <t>④</t>
    <phoneticPr fontId="2"/>
  </si>
  <si>
    <t>小数を分数になおしましょう。</t>
    <rPh sb="0" eb="2">
      <t>ショウスウ</t>
    </rPh>
    <rPh sb="3" eb="5">
      <t>ブンスウ</t>
    </rPh>
    <phoneticPr fontId="2"/>
  </si>
  <si>
    <t>①</t>
    <phoneticPr fontId="2"/>
  </si>
  <si>
    <t>⑦</t>
    <phoneticPr fontId="2"/>
  </si>
  <si>
    <t>⑧</t>
    <phoneticPr fontId="2"/>
  </si>
  <si>
    <t>　</t>
    <phoneticPr fontId="2"/>
  </si>
  <si>
    <t>分数と小数⑥</t>
    <rPh sb="0" eb="2">
      <t>ブンスウ</t>
    </rPh>
    <rPh sb="3" eb="5">
      <t>ショウスウ</t>
    </rPh>
    <phoneticPr fontId="2"/>
  </si>
  <si>
    <t>　</t>
    <phoneticPr fontId="2"/>
  </si>
  <si>
    <t>次の数を，例のように，下の数直線に表しましょう。</t>
    <rPh sb="0" eb="1">
      <t>ツギ</t>
    </rPh>
    <rPh sb="2" eb="3">
      <t>カズ</t>
    </rPh>
    <rPh sb="5" eb="6">
      <t>レイ</t>
    </rPh>
    <rPh sb="11" eb="12">
      <t>シタ</t>
    </rPh>
    <rPh sb="13" eb="16">
      <t>スウチョクセン</t>
    </rPh>
    <rPh sb="17" eb="18">
      <t>アラワ</t>
    </rPh>
    <phoneticPr fontId="2"/>
  </si>
  <si>
    <t>例</t>
    <rPh sb="0" eb="1">
      <t>レイ</t>
    </rPh>
    <phoneticPr fontId="2"/>
  </si>
  <si>
    <t>①</t>
    <phoneticPr fontId="2"/>
  </si>
  <si>
    <t>◆</t>
    <phoneticPr fontId="2"/>
  </si>
  <si>
    <t>②</t>
    <phoneticPr fontId="2"/>
  </si>
  <si>
    <t>③</t>
    <phoneticPr fontId="2"/>
  </si>
  <si>
    <t>④</t>
    <phoneticPr fontId="2"/>
  </si>
  <si>
    <t>　</t>
    <phoneticPr fontId="2"/>
  </si>
  <si>
    <t>　</t>
    <phoneticPr fontId="2"/>
  </si>
  <si>
    <t>　</t>
    <phoneticPr fontId="2"/>
  </si>
  <si>
    <t>分数</t>
    <rPh sb="0" eb="2">
      <t>ブンスウ</t>
    </rPh>
    <phoneticPr fontId="2"/>
  </si>
  <si>
    <t>整数</t>
    <rPh sb="0" eb="2">
      <t>セイスウ</t>
    </rPh>
    <phoneticPr fontId="2"/>
  </si>
  <si>
    <t>小数</t>
    <rPh sb="0" eb="2">
      <t>ショウスウ</t>
    </rPh>
    <phoneticPr fontId="2"/>
  </si>
  <si>
    <t>分数と小数⑦</t>
    <rPh sb="0" eb="2">
      <t>ブンスウ</t>
    </rPh>
    <rPh sb="3" eb="5">
      <t>ショウスウ</t>
    </rPh>
    <phoneticPr fontId="2"/>
  </si>
  <si>
    <t>◆</t>
    <phoneticPr fontId="2"/>
  </si>
  <si>
    <t>次の数を，小さい順に並べて書きましょう。例のようにわけを書くこと。</t>
    <rPh sb="0" eb="1">
      <t>ツギ</t>
    </rPh>
    <rPh sb="2" eb="3">
      <t>カズ</t>
    </rPh>
    <rPh sb="5" eb="6">
      <t>チイ</t>
    </rPh>
    <rPh sb="8" eb="9">
      <t>ジュン</t>
    </rPh>
    <rPh sb="10" eb="11">
      <t>ナラ</t>
    </rPh>
    <rPh sb="13" eb="14">
      <t>カ</t>
    </rPh>
    <rPh sb="20" eb="21">
      <t>レイ</t>
    </rPh>
    <rPh sb="28" eb="29">
      <t>カ</t>
    </rPh>
    <phoneticPr fontId="2"/>
  </si>
  <si>
    <t>＝</t>
    <phoneticPr fontId="2"/>
  </si>
  <si>
    <t>わけ</t>
    <phoneticPr fontId="2"/>
  </si>
  <si>
    <t>÷</t>
    <phoneticPr fontId="2"/>
  </si>
  <si>
    <t>1.42・・・</t>
    <phoneticPr fontId="2"/>
  </si>
  <si>
    <t>②</t>
    <phoneticPr fontId="2"/>
  </si>
  <si>
    <t>分数と小数⑧</t>
    <rPh sb="0" eb="2">
      <t>ブンスウ</t>
    </rPh>
    <rPh sb="3" eb="5">
      <t>ショウスウ</t>
    </rPh>
    <phoneticPr fontId="2"/>
  </si>
  <si>
    <t>なりますか。</t>
    <phoneticPr fontId="2"/>
  </si>
  <si>
    <t>分数と小数⑨</t>
    <rPh sb="0" eb="2">
      <t>ブンスウ</t>
    </rPh>
    <rPh sb="3" eb="5">
      <t>ショウスウ</t>
    </rPh>
    <phoneticPr fontId="2"/>
  </si>
  <si>
    <t>　</t>
    <phoneticPr fontId="2"/>
  </si>
  <si>
    <t>0.571･･</t>
    <phoneticPr fontId="2"/>
  </si>
  <si>
    <t>1.８３・・・</t>
    <phoneticPr fontId="2"/>
  </si>
  <si>
    <t>＝</t>
    <phoneticPr fontId="2"/>
  </si>
  <si>
    <t>÷</t>
    <phoneticPr fontId="2"/>
  </si>
  <si>
    <t>1.55･･</t>
    <phoneticPr fontId="2"/>
  </si>
  <si>
    <t>＝</t>
    <phoneticPr fontId="2"/>
  </si>
  <si>
    <t>÷</t>
    <phoneticPr fontId="2"/>
  </si>
  <si>
    <t>1.22・・・</t>
    <phoneticPr fontId="2"/>
  </si>
  <si>
    <t>※分数と小数で答えましょう。答えは，帯分数に直さなくてよいです。</t>
    <rPh sb="1" eb="3">
      <t>ブンスウ</t>
    </rPh>
    <rPh sb="4" eb="6">
      <t>ショウスウ</t>
    </rPh>
    <rPh sb="7" eb="8">
      <t>コタ</t>
    </rPh>
    <rPh sb="14" eb="15">
      <t>コタ</t>
    </rPh>
    <rPh sb="18" eb="21">
      <t>タイブンスウ</t>
    </rPh>
    <rPh sb="22" eb="23">
      <t>ナオ</t>
    </rPh>
    <phoneticPr fontId="2"/>
  </si>
  <si>
    <t>７ｍのリボンを４等分すると，１つぶんは何ｍになりますか。</t>
    <rPh sb="8" eb="10">
      <t>トウブン</t>
    </rPh>
    <rPh sb="19" eb="20">
      <t>ナン</t>
    </rPh>
    <phoneticPr fontId="2"/>
  </si>
  <si>
    <t>同じ重さのかんづめが５こあり，全部で９kgでした。</t>
    <rPh sb="0" eb="1">
      <t>オナ</t>
    </rPh>
    <rPh sb="2" eb="3">
      <t>オモ</t>
    </rPh>
    <rPh sb="15" eb="17">
      <t>ゼンブ</t>
    </rPh>
    <phoneticPr fontId="2"/>
  </si>
  <si>
    <t>５cmの青いテープと，４cmの赤いテープがあります。</t>
    <rPh sb="4" eb="5">
      <t>アオ</t>
    </rPh>
    <rPh sb="15" eb="16">
      <t>アカ</t>
    </rPh>
    <phoneticPr fontId="2"/>
  </si>
  <si>
    <t>20kgの大きな箱と，12kgの小さい箱があります。</t>
    <rPh sb="5" eb="6">
      <t>オオ</t>
    </rPh>
    <rPh sb="8" eb="9">
      <t>ハコ</t>
    </rPh>
    <rPh sb="16" eb="17">
      <t>チイ</t>
    </rPh>
    <rPh sb="19" eb="20">
      <t>ハコ</t>
    </rPh>
    <phoneticPr fontId="2"/>
  </si>
  <si>
    <t>1.75ｍ</t>
    <phoneticPr fontId="2"/>
  </si>
  <si>
    <t>ｍ</t>
    <phoneticPr fontId="2"/>
  </si>
  <si>
    <t>kg</t>
    <phoneticPr fontId="2"/>
  </si>
  <si>
    <t>1.8kg</t>
    <phoneticPr fontId="2"/>
  </si>
  <si>
    <t>0.8倍</t>
    <rPh sb="3" eb="4">
      <t>バイ</t>
    </rPh>
    <phoneticPr fontId="2"/>
  </si>
  <si>
    <t>□</t>
    <phoneticPr fontId="2"/>
  </si>
  <si>
    <t>cm</t>
    <phoneticPr fontId="2"/>
  </si>
  <si>
    <t>0.6倍</t>
    <rPh sb="3" eb="4">
      <t>バイ</t>
    </rPh>
    <phoneticPr fontId="2"/>
  </si>
  <si>
    <t>kg</t>
    <phoneticPr fontId="2"/>
  </si>
  <si>
    <r>
      <t>子供が８人います。５</t>
    </r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のジュースを等分すると，１人ぶんは何</t>
    </r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に</t>
    </r>
    <rPh sb="0" eb="2">
      <t>コドモ</t>
    </rPh>
    <rPh sb="4" eb="5">
      <t>ニン</t>
    </rPh>
    <rPh sb="17" eb="19">
      <t>トウブン</t>
    </rPh>
    <rPh sb="24" eb="25">
      <t>ニン</t>
    </rPh>
    <rPh sb="28" eb="29">
      <t>ナン</t>
    </rPh>
    <phoneticPr fontId="2"/>
  </si>
  <si>
    <r>
      <t>６</t>
    </r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の牛乳があります。８人で等分すると，１人ぶんは何</t>
    </r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ですか。</t>
    </r>
    <rPh sb="3" eb="5">
      <t>ギュウニュウ</t>
    </rPh>
    <rPh sb="12" eb="13">
      <t>ニン</t>
    </rPh>
    <rPh sb="14" eb="16">
      <t>トウブン</t>
    </rPh>
    <rPh sb="21" eb="22">
      <t>ニン</t>
    </rPh>
    <rPh sb="25" eb="26">
      <t>ナン</t>
    </rPh>
    <phoneticPr fontId="2"/>
  </si>
  <si>
    <t>L</t>
    <phoneticPr fontId="2"/>
  </si>
  <si>
    <r>
      <t>0.625</t>
    </r>
    <r>
      <rPr>
        <sz val="14"/>
        <color indexed="10"/>
        <rFont val="ＭＳ ゴシック"/>
        <family val="3"/>
        <charset val="128"/>
      </rPr>
      <t>L</t>
    </r>
    <phoneticPr fontId="2"/>
  </si>
  <si>
    <t>L</t>
    <phoneticPr fontId="2"/>
  </si>
  <si>
    <r>
      <t>0.75</t>
    </r>
    <r>
      <rPr>
        <sz val="14"/>
        <color indexed="10"/>
        <rFont val="ＭＳ ゴシック"/>
        <family val="3"/>
        <charset val="128"/>
      </rPr>
      <t>L</t>
    </r>
    <phoneticPr fontId="2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</si>
</sst>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8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1" xfId="1" applyBorder="1">
      <alignment vertical="center"/>
    </xf>
    <xf numFmtId="0" fontId="4" fillId="0" borderId="1" xfId="1" applyFont="1" applyBorder="1">
      <alignment vertical="center"/>
    </xf>
    <xf numFmtId="0" fontId="4" fillId="0" borderId="0" xfId="1" applyFont="1" applyBorder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vertical="center"/>
    </xf>
    <xf numFmtId="0" fontId="5" fillId="0" borderId="0" xfId="1" applyFont="1">
      <alignment vertical="center"/>
    </xf>
    <xf numFmtId="0" fontId="1" fillId="0" borderId="0" xfId="1" applyBorder="1" applyAlignment="1">
      <alignment vertical="center" wrapText="1"/>
    </xf>
    <xf numFmtId="0" fontId="5" fillId="0" borderId="0" xfId="1" quotePrefix="1" applyFont="1" applyBorder="1" applyAlignment="1">
      <alignment vertical="center" wrapText="1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 wrapText="1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 wrapText="1"/>
    </xf>
    <xf numFmtId="0" fontId="5" fillId="0" borderId="3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Border="1">
      <alignment vertical="center"/>
    </xf>
    <xf numFmtId="0" fontId="9" fillId="0" borderId="0" xfId="1" applyFont="1" applyBorder="1">
      <alignment vertical="center"/>
    </xf>
    <xf numFmtId="0" fontId="1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3" xfId="1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0" xfId="1" applyAlignment="1">
      <alignment vertical="center" shrinkToFit="1"/>
    </xf>
    <xf numFmtId="0" fontId="1" fillId="0" borderId="0" xfId="1" applyFont="1" applyAlignment="1">
      <alignment vertical="center" shrinkToFit="1"/>
    </xf>
    <xf numFmtId="0" fontId="1" fillId="0" borderId="13" xfId="1" applyBorder="1" applyAlignment="1">
      <alignment vertical="center" shrinkToFit="1"/>
    </xf>
    <xf numFmtId="0" fontId="1" fillId="0" borderId="1" xfId="1" applyBorder="1" applyAlignment="1">
      <alignment vertical="center" shrinkToFit="1"/>
    </xf>
    <xf numFmtId="0" fontId="1" fillId="0" borderId="14" xfId="1" applyBorder="1" applyAlignment="1">
      <alignment vertical="center" shrinkToFit="1"/>
    </xf>
    <xf numFmtId="0" fontId="1" fillId="0" borderId="15" xfId="1" applyBorder="1" applyAlignment="1">
      <alignment vertical="center" shrinkToFit="1"/>
    </xf>
    <xf numFmtId="0" fontId="1" fillId="0" borderId="16" xfId="1" applyBorder="1" applyAlignment="1">
      <alignment vertical="center" shrinkToFit="1"/>
    </xf>
    <xf numFmtId="0" fontId="1" fillId="0" borderId="17" xfId="1" applyBorder="1" applyAlignment="1">
      <alignment vertical="center" shrinkToFit="1"/>
    </xf>
    <xf numFmtId="0" fontId="1" fillId="0" borderId="2" xfId="1" applyBorder="1" applyAlignment="1">
      <alignment vertical="center" shrinkToFit="1"/>
    </xf>
    <xf numFmtId="0" fontId="1" fillId="0" borderId="3" xfId="1" applyBorder="1" applyAlignment="1">
      <alignment vertical="center"/>
    </xf>
    <xf numFmtId="0" fontId="9" fillId="0" borderId="0" xfId="1" applyFont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0" fontId="9" fillId="0" borderId="14" xfId="1" applyFont="1" applyBorder="1" applyAlignment="1">
      <alignment vertical="center" shrinkToFit="1"/>
    </xf>
    <xf numFmtId="0" fontId="9" fillId="0" borderId="2" xfId="1" applyFont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8" fillId="0" borderId="11" xfId="1" applyFont="1" applyBorder="1" applyAlignment="1">
      <alignment vertical="center"/>
    </xf>
    <xf numFmtId="0" fontId="1" fillId="0" borderId="18" xfId="1" applyBorder="1">
      <alignment vertical="center"/>
    </xf>
    <xf numFmtId="0" fontId="1" fillId="0" borderId="19" xfId="1" applyBorder="1">
      <alignment vertical="center"/>
    </xf>
    <xf numFmtId="0" fontId="1" fillId="0" borderId="4" xfId="1" applyFont="1" applyBorder="1" applyAlignment="1">
      <alignment vertical="center"/>
    </xf>
    <xf numFmtId="0" fontId="1" fillId="0" borderId="20" xfId="1" applyBorder="1">
      <alignment vertical="center"/>
    </xf>
    <xf numFmtId="0" fontId="1" fillId="0" borderId="1" xfId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6" xfId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vertical="center" shrinkToFit="1"/>
    </xf>
    <xf numFmtId="0" fontId="5" fillId="0" borderId="0" xfId="1" quotePrefix="1" applyFont="1" applyBorder="1" applyAlignment="1">
      <alignment vertical="center" shrinkToFit="1"/>
    </xf>
    <xf numFmtId="0" fontId="1" fillId="0" borderId="3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vertical="center" shrinkToFit="1"/>
    </xf>
    <xf numFmtId="0" fontId="1" fillId="0" borderId="3" xfId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19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" fillId="0" borderId="2" xfId="1" applyBorder="1">
      <alignment vertical="center"/>
    </xf>
    <xf numFmtId="0" fontId="1" fillId="0" borderId="2" xfId="1" applyFont="1" applyBorder="1" applyAlignment="1">
      <alignment vertical="center"/>
    </xf>
    <xf numFmtId="0" fontId="8" fillId="0" borderId="18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4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8" fillId="0" borderId="20" xfId="1" applyFont="1" applyBorder="1">
      <alignment vertical="center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>
      <alignment vertical="center"/>
    </xf>
    <xf numFmtId="0" fontId="8" fillId="0" borderId="16" xfId="1" applyFont="1" applyBorder="1">
      <alignment vertical="center"/>
    </xf>
    <xf numFmtId="0" fontId="6" fillId="0" borderId="21" xfId="1" applyFont="1" applyBorder="1" applyAlignment="1">
      <alignment vertical="center" wrapText="1"/>
    </xf>
    <xf numFmtId="0" fontId="1" fillId="0" borderId="1" xfId="1" applyFont="1" applyBorder="1">
      <alignment vertical="center"/>
    </xf>
    <xf numFmtId="0" fontId="8" fillId="0" borderId="18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20" xfId="1" applyFont="1" applyBorder="1" applyAlignment="1">
      <alignment vertical="center" wrapText="1"/>
    </xf>
    <xf numFmtId="0" fontId="4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8" fillId="0" borderId="0" xfId="1" quotePrefix="1" applyFont="1" applyBorder="1" applyAlignment="1">
      <alignment vertical="center" shrinkToFit="1"/>
    </xf>
    <xf numFmtId="0" fontId="8" fillId="0" borderId="22" xfId="1" applyFont="1" applyBorder="1" applyAlignment="1">
      <alignment vertical="center" shrinkToFit="1"/>
    </xf>
    <xf numFmtId="0" fontId="8" fillId="0" borderId="23" xfId="1" applyFont="1" applyBorder="1" applyAlignment="1">
      <alignment vertical="center" shrinkToFit="1"/>
    </xf>
    <xf numFmtId="0" fontId="8" fillId="0" borderId="21" xfId="1" applyFont="1" applyBorder="1" applyAlignment="1">
      <alignment vertical="center" shrinkToFit="1"/>
    </xf>
    <xf numFmtId="0" fontId="8" fillId="0" borderId="24" xfId="1" applyFont="1" applyBorder="1" applyAlignment="1">
      <alignment vertical="center" shrinkToFit="1"/>
    </xf>
    <xf numFmtId="0" fontId="8" fillId="0" borderId="25" xfId="1" applyFont="1" applyBorder="1" applyAlignment="1">
      <alignment vertical="center" shrinkToFit="1"/>
    </xf>
    <xf numFmtId="0" fontId="16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horizontal="center" vertical="center" shrinkToFi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1" fillId="0" borderId="11" xfId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" fillId="0" borderId="18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</cellXfs>
  <cellStyles count="2">
    <cellStyle name="標準" xfId="0" builtinId="0"/>
    <cellStyle name="標準_5nen04-bunsu tasizan hikiza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57150</xdr:rowOff>
    </xdr:from>
    <xdr:to>
      <xdr:col>4</xdr:col>
      <xdr:colOff>0</xdr:colOff>
      <xdr:row>12</xdr:row>
      <xdr:rowOff>76200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647700" y="2228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26</xdr:row>
      <xdr:rowOff>57150</xdr:rowOff>
    </xdr:from>
    <xdr:to>
      <xdr:col>4</xdr:col>
      <xdr:colOff>0</xdr:colOff>
      <xdr:row>27</xdr:row>
      <xdr:rowOff>76200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647700" y="46386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76200</xdr:rowOff>
    </xdr:to>
    <xdr:sp macro="" textlink="">
      <xdr:nvSpPr>
        <xdr:cNvPr id="1484" name="Line 3"/>
        <xdr:cNvSpPr>
          <a:spLocks noChangeShapeType="1"/>
        </xdr:cNvSpPr>
      </xdr:nvSpPr>
      <xdr:spPr bwMode="auto">
        <a:xfrm>
          <a:off x="647700" y="70485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76200</xdr:rowOff>
    </xdr:to>
    <xdr:sp macro="" textlink="">
      <xdr:nvSpPr>
        <xdr:cNvPr id="1485" name="Line 4"/>
        <xdr:cNvSpPr>
          <a:spLocks noChangeShapeType="1"/>
        </xdr:cNvSpPr>
      </xdr:nvSpPr>
      <xdr:spPr bwMode="auto">
        <a:xfrm>
          <a:off x="647700" y="94583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76</xdr:row>
      <xdr:rowOff>57150</xdr:rowOff>
    </xdr:from>
    <xdr:to>
      <xdr:col>4</xdr:col>
      <xdr:colOff>0</xdr:colOff>
      <xdr:row>77</xdr:row>
      <xdr:rowOff>76200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647700" y="131159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91</xdr:row>
      <xdr:rowOff>57150</xdr:rowOff>
    </xdr:from>
    <xdr:to>
      <xdr:col>4</xdr:col>
      <xdr:colOff>0</xdr:colOff>
      <xdr:row>92</xdr:row>
      <xdr:rowOff>76200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647700" y="155257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106</xdr:row>
      <xdr:rowOff>57150</xdr:rowOff>
    </xdr:from>
    <xdr:to>
      <xdr:col>4</xdr:col>
      <xdr:colOff>0</xdr:colOff>
      <xdr:row>107</xdr:row>
      <xdr:rowOff>76200</xdr:rowOff>
    </xdr:to>
    <xdr:sp macro="" textlink="">
      <xdr:nvSpPr>
        <xdr:cNvPr id="1488" name="Line 7"/>
        <xdr:cNvSpPr>
          <a:spLocks noChangeShapeType="1"/>
        </xdr:cNvSpPr>
      </xdr:nvSpPr>
      <xdr:spPr bwMode="auto">
        <a:xfrm>
          <a:off x="647700" y="179355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120</xdr:row>
      <xdr:rowOff>57150</xdr:rowOff>
    </xdr:from>
    <xdr:to>
      <xdr:col>4</xdr:col>
      <xdr:colOff>0</xdr:colOff>
      <xdr:row>121</xdr:row>
      <xdr:rowOff>76200</xdr:rowOff>
    </xdr:to>
    <xdr:sp macro="" textlink="">
      <xdr:nvSpPr>
        <xdr:cNvPr id="1489" name="Line 8"/>
        <xdr:cNvSpPr>
          <a:spLocks noChangeShapeType="1"/>
        </xdr:cNvSpPr>
      </xdr:nvSpPr>
      <xdr:spPr bwMode="auto">
        <a:xfrm>
          <a:off x="647700" y="20345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0</xdr:colOff>
      <xdr:row>76</xdr:row>
      <xdr:rowOff>38100</xdr:rowOff>
    </xdr:from>
    <xdr:to>
      <xdr:col>32</xdr:col>
      <xdr:colOff>0</xdr:colOff>
      <xdr:row>77</xdr:row>
      <xdr:rowOff>66675</xdr:rowOff>
    </xdr:to>
    <xdr:sp macro="" textlink="">
      <xdr:nvSpPr>
        <xdr:cNvPr id="1490" name="Line 11"/>
        <xdr:cNvSpPr>
          <a:spLocks noChangeShapeType="1"/>
        </xdr:cNvSpPr>
      </xdr:nvSpPr>
      <xdr:spPr bwMode="auto">
        <a:xfrm>
          <a:off x="5181600" y="13096875"/>
          <a:ext cx="0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80</xdr:row>
      <xdr:rowOff>28575</xdr:rowOff>
    </xdr:from>
    <xdr:to>
      <xdr:col>4</xdr:col>
      <xdr:colOff>0</xdr:colOff>
      <xdr:row>81</xdr:row>
      <xdr:rowOff>66675</xdr:rowOff>
    </xdr:to>
    <xdr:sp macro="" textlink="">
      <xdr:nvSpPr>
        <xdr:cNvPr id="1491" name="Line 12"/>
        <xdr:cNvSpPr>
          <a:spLocks noChangeShapeType="1"/>
        </xdr:cNvSpPr>
      </xdr:nvSpPr>
      <xdr:spPr bwMode="auto">
        <a:xfrm flipV="1">
          <a:off x="647700" y="137350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15</xdr:row>
      <xdr:rowOff>28575</xdr:rowOff>
    </xdr:from>
    <xdr:to>
      <xdr:col>4</xdr:col>
      <xdr:colOff>0</xdr:colOff>
      <xdr:row>16</xdr:row>
      <xdr:rowOff>66675</xdr:rowOff>
    </xdr:to>
    <xdr:sp macro="" textlink="">
      <xdr:nvSpPr>
        <xdr:cNvPr id="1492" name="Line 13"/>
        <xdr:cNvSpPr>
          <a:spLocks noChangeShapeType="1"/>
        </xdr:cNvSpPr>
      </xdr:nvSpPr>
      <xdr:spPr bwMode="auto">
        <a:xfrm flipV="1">
          <a:off x="647700" y="2847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0</xdr:colOff>
      <xdr:row>76</xdr:row>
      <xdr:rowOff>57150</xdr:rowOff>
    </xdr:from>
    <xdr:to>
      <xdr:col>19</xdr:col>
      <xdr:colOff>0</xdr:colOff>
      <xdr:row>77</xdr:row>
      <xdr:rowOff>114300</xdr:rowOff>
    </xdr:to>
    <xdr:sp macro="" textlink="">
      <xdr:nvSpPr>
        <xdr:cNvPr id="1493" name="Line 14"/>
        <xdr:cNvSpPr>
          <a:spLocks noChangeShapeType="1"/>
        </xdr:cNvSpPr>
      </xdr:nvSpPr>
      <xdr:spPr bwMode="auto">
        <a:xfrm>
          <a:off x="3076575" y="13115925"/>
          <a:ext cx="0" cy="2190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80</xdr:row>
      <xdr:rowOff>28575</xdr:rowOff>
    </xdr:from>
    <xdr:to>
      <xdr:col>8</xdr:col>
      <xdr:colOff>0</xdr:colOff>
      <xdr:row>81</xdr:row>
      <xdr:rowOff>66675</xdr:rowOff>
    </xdr:to>
    <xdr:sp macro="" textlink="">
      <xdr:nvSpPr>
        <xdr:cNvPr id="1494" name="Line 15"/>
        <xdr:cNvSpPr>
          <a:spLocks noChangeShapeType="1"/>
        </xdr:cNvSpPr>
      </xdr:nvSpPr>
      <xdr:spPr bwMode="auto">
        <a:xfrm flipV="1">
          <a:off x="1295400" y="13735050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76</xdr:row>
      <xdr:rowOff>57150</xdr:rowOff>
    </xdr:from>
    <xdr:to>
      <xdr:col>10</xdr:col>
      <xdr:colOff>0</xdr:colOff>
      <xdr:row>77</xdr:row>
      <xdr:rowOff>76200</xdr:rowOff>
    </xdr:to>
    <xdr:sp macro="" textlink="">
      <xdr:nvSpPr>
        <xdr:cNvPr id="1495" name="Line 16"/>
        <xdr:cNvSpPr>
          <a:spLocks noChangeShapeType="1"/>
        </xdr:cNvSpPr>
      </xdr:nvSpPr>
      <xdr:spPr bwMode="auto">
        <a:xfrm>
          <a:off x="1619250" y="13115925"/>
          <a:ext cx="0" cy="180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80</xdr:row>
      <xdr:rowOff>28575</xdr:rowOff>
    </xdr:from>
    <xdr:to>
      <xdr:col>22</xdr:col>
      <xdr:colOff>0</xdr:colOff>
      <xdr:row>81</xdr:row>
      <xdr:rowOff>66675</xdr:rowOff>
    </xdr:to>
    <xdr:sp macro="" textlink="">
      <xdr:nvSpPr>
        <xdr:cNvPr id="1496" name="Line 17"/>
        <xdr:cNvSpPr>
          <a:spLocks noChangeShapeType="1"/>
        </xdr:cNvSpPr>
      </xdr:nvSpPr>
      <xdr:spPr bwMode="auto">
        <a:xfrm flipV="1">
          <a:off x="3562350" y="13735050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0</xdr:colOff>
      <xdr:row>80</xdr:row>
      <xdr:rowOff>38100</xdr:rowOff>
    </xdr:from>
    <xdr:to>
      <xdr:col>26</xdr:col>
      <xdr:colOff>0</xdr:colOff>
      <xdr:row>81</xdr:row>
      <xdr:rowOff>85725</xdr:rowOff>
    </xdr:to>
    <xdr:sp macro="" textlink="">
      <xdr:nvSpPr>
        <xdr:cNvPr id="1497" name="Line 18"/>
        <xdr:cNvSpPr>
          <a:spLocks noChangeShapeType="1"/>
        </xdr:cNvSpPr>
      </xdr:nvSpPr>
      <xdr:spPr bwMode="auto">
        <a:xfrm flipV="1">
          <a:off x="4210050" y="13744575"/>
          <a:ext cx="0" cy="2095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152400</xdr:colOff>
      <xdr:row>91</xdr:row>
      <xdr:rowOff>9525</xdr:rowOff>
    </xdr:from>
    <xdr:to>
      <xdr:col>33</xdr:col>
      <xdr:colOff>152400</xdr:colOff>
      <xdr:row>92</xdr:row>
      <xdr:rowOff>95250</xdr:rowOff>
    </xdr:to>
    <xdr:sp macro="" textlink="">
      <xdr:nvSpPr>
        <xdr:cNvPr id="1498" name="Line 19"/>
        <xdr:cNvSpPr>
          <a:spLocks noChangeShapeType="1"/>
        </xdr:cNvSpPr>
      </xdr:nvSpPr>
      <xdr:spPr bwMode="auto">
        <a:xfrm>
          <a:off x="5495925" y="15478125"/>
          <a:ext cx="0" cy="247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91</xdr:row>
      <xdr:rowOff>38100</xdr:rowOff>
    </xdr:from>
    <xdr:to>
      <xdr:col>22</xdr:col>
      <xdr:colOff>0</xdr:colOff>
      <xdr:row>92</xdr:row>
      <xdr:rowOff>66675</xdr:rowOff>
    </xdr:to>
    <xdr:sp macro="" textlink="">
      <xdr:nvSpPr>
        <xdr:cNvPr id="1499" name="Line 20"/>
        <xdr:cNvSpPr>
          <a:spLocks noChangeShapeType="1"/>
        </xdr:cNvSpPr>
      </xdr:nvSpPr>
      <xdr:spPr bwMode="auto">
        <a:xfrm>
          <a:off x="3562350" y="15506700"/>
          <a:ext cx="0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91</xdr:row>
      <xdr:rowOff>0</xdr:rowOff>
    </xdr:from>
    <xdr:to>
      <xdr:col>13</xdr:col>
      <xdr:colOff>0</xdr:colOff>
      <xdr:row>92</xdr:row>
      <xdr:rowOff>95250</xdr:rowOff>
    </xdr:to>
    <xdr:sp macro="" textlink="">
      <xdr:nvSpPr>
        <xdr:cNvPr id="1500" name="Line 21"/>
        <xdr:cNvSpPr>
          <a:spLocks noChangeShapeType="1"/>
        </xdr:cNvSpPr>
      </xdr:nvSpPr>
      <xdr:spPr bwMode="auto">
        <a:xfrm>
          <a:off x="2105025" y="15468600"/>
          <a:ext cx="0" cy="2571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0</xdr:colOff>
      <xdr:row>95</xdr:row>
      <xdr:rowOff>28575</xdr:rowOff>
    </xdr:from>
    <xdr:to>
      <xdr:col>32</xdr:col>
      <xdr:colOff>0</xdr:colOff>
      <xdr:row>96</xdr:row>
      <xdr:rowOff>66675</xdr:rowOff>
    </xdr:to>
    <xdr:sp macro="" textlink="">
      <xdr:nvSpPr>
        <xdr:cNvPr id="1501" name="Line 22"/>
        <xdr:cNvSpPr>
          <a:spLocks noChangeShapeType="1"/>
        </xdr:cNvSpPr>
      </xdr:nvSpPr>
      <xdr:spPr bwMode="auto">
        <a:xfrm flipV="1">
          <a:off x="5181600" y="16144875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0</xdr:colOff>
      <xdr:row>95</xdr:row>
      <xdr:rowOff>19050</xdr:rowOff>
    </xdr:from>
    <xdr:to>
      <xdr:col>20</xdr:col>
      <xdr:colOff>0</xdr:colOff>
      <xdr:row>96</xdr:row>
      <xdr:rowOff>95250</xdr:rowOff>
    </xdr:to>
    <xdr:sp macro="" textlink="">
      <xdr:nvSpPr>
        <xdr:cNvPr id="1502" name="Line 23"/>
        <xdr:cNvSpPr>
          <a:spLocks noChangeShapeType="1"/>
        </xdr:cNvSpPr>
      </xdr:nvSpPr>
      <xdr:spPr bwMode="auto">
        <a:xfrm flipV="1">
          <a:off x="3238500" y="16135350"/>
          <a:ext cx="0" cy="2381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95</xdr:row>
      <xdr:rowOff>28575</xdr:rowOff>
    </xdr:from>
    <xdr:to>
      <xdr:col>10</xdr:col>
      <xdr:colOff>0</xdr:colOff>
      <xdr:row>96</xdr:row>
      <xdr:rowOff>66675</xdr:rowOff>
    </xdr:to>
    <xdr:sp macro="" textlink="">
      <xdr:nvSpPr>
        <xdr:cNvPr id="1503" name="Line 24"/>
        <xdr:cNvSpPr>
          <a:spLocks noChangeShapeType="1"/>
        </xdr:cNvSpPr>
      </xdr:nvSpPr>
      <xdr:spPr bwMode="auto">
        <a:xfrm flipV="1">
          <a:off x="1619250" y="16144875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106</xdr:row>
      <xdr:rowOff>38100</xdr:rowOff>
    </xdr:from>
    <xdr:to>
      <xdr:col>12</xdr:col>
      <xdr:colOff>0</xdr:colOff>
      <xdr:row>107</xdr:row>
      <xdr:rowOff>66675</xdr:rowOff>
    </xdr:to>
    <xdr:sp macro="" textlink="">
      <xdr:nvSpPr>
        <xdr:cNvPr id="1504" name="Line 25"/>
        <xdr:cNvSpPr>
          <a:spLocks noChangeShapeType="1"/>
        </xdr:cNvSpPr>
      </xdr:nvSpPr>
      <xdr:spPr bwMode="auto">
        <a:xfrm>
          <a:off x="1943100" y="17916525"/>
          <a:ext cx="0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152400</xdr:colOff>
      <xdr:row>106</xdr:row>
      <xdr:rowOff>9525</xdr:rowOff>
    </xdr:from>
    <xdr:to>
      <xdr:col>7</xdr:col>
      <xdr:colOff>152400</xdr:colOff>
      <xdr:row>107</xdr:row>
      <xdr:rowOff>95250</xdr:rowOff>
    </xdr:to>
    <xdr:sp macro="" textlink="">
      <xdr:nvSpPr>
        <xdr:cNvPr id="1505" name="Line 26"/>
        <xdr:cNvSpPr>
          <a:spLocks noChangeShapeType="1"/>
        </xdr:cNvSpPr>
      </xdr:nvSpPr>
      <xdr:spPr bwMode="auto">
        <a:xfrm>
          <a:off x="1285875" y="17887950"/>
          <a:ext cx="0" cy="247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152400</xdr:colOff>
      <xdr:row>106</xdr:row>
      <xdr:rowOff>9525</xdr:rowOff>
    </xdr:from>
    <xdr:to>
      <xdr:col>34</xdr:col>
      <xdr:colOff>152400</xdr:colOff>
      <xdr:row>107</xdr:row>
      <xdr:rowOff>95250</xdr:rowOff>
    </xdr:to>
    <xdr:sp macro="" textlink="">
      <xdr:nvSpPr>
        <xdr:cNvPr id="1506" name="Line 27"/>
        <xdr:cNvSpPr>
          <a:spLocks noChangeShapeType="1"/>
        </xdr:cNvSpPr>
      </xdr:nvSpPr>
      <xdr:spPr bwMode="auto">
        <a:xfrm>
          <a:off x="5657850" y="17887950"/>
          <a:ext cx="0" cy="247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109</xdr:row>
      <xdr:rowOff>28575</xdr:rowOff>
    </xdr:from>
    <xdr:to>
      <xdr:col>12</xdr:col>
      <xdr:colOff>0</xdr:colOff>
      <xdr:row>110</xdr:row>
      <xdr:rowOff>66675</xdr:rowOff>
    </xdr:to>
    <xdr:sp macro="" textlink="">
      <xdr:nvSpPr>
        <xdr:cNvPr id="1507" name="Line 28"/>
        <xdr:cNvSpPr>
          <a:spLocks noChangeShapeType="1"/>
        </xdr:cNvSpPr>
      </xdr:nvSpPr>
      <xdr:spPr bwMode="auto">
        <a:xfrm flipV="1">
          <a:off x="1943100" y="18554700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</xdr:colOff>
      <xdr:row>109</xdr:row>
      <xdr:rowOff>19050</xdr:rowOff>
    </xdr:from>
    <xdr:to>
      <xdr:col>24</xdr:col>
      <xdr:colOff>9525</xdr:colOff>
      <xdr:row>110</xdr:row>
      <xdr:rowOff>152400</xdr:rowOff>
    </xdr:to>
    <xdr:sp macro="" textlink="">
      <xdr:nvSpPr>
        <xdr:cNvPr id="1508" name="Line 29"/>
        <xdr:cNvSpPr>
          <a:spLocks noChangeShapeType="1"/>
        </xdr:cNvSpPr>
      </xdr:nvSpPr>
      <xdr:spPr bwMode="auto">
        <a:xfrm flipV="1">
          <a:off x="3895725" y="18545175"/>
          <a:ext cx="0" cy="2952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0</xdr:colOff>
      <xdr:row>109</xdr:row>
      <xdr:rowOff>28575</xdr:rowOff>
    </xdr:from>
    <xdr:to>
      <xdr:col>14</xdr:col>
      <xdr:colOff>0</xdr:colOff>
      <xdr:row>110</xdr:row>
      <xdr:rowOff>66675</xdr:rowOff>
    </xdr:to>
    <xdr:sp macro="" textlink="">
      <xdr:nvSpPr>
        <xdr:cNvPr id="1509" name="Line 30"/>
        <xdr:cNvSpPr>
          <a:spLocks noChangeShapeType="1"/>
        </xdr:cNvSpPr>
      </xdr:nvSpPr>
      <xdr:spPr bwMode="auto">
        <a:xfrm flipV="1">
          <a:off x="2266950" y="18554700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76200</xdr:colOff>
      <xdr:row>112</xdr:row>
      <xdr:rowOff>0</xdr:rowOff>
    </xdr:from>
    <xdr:to>
      <xdr:col>15</xdr:col>
      <xdr:colOff>9525</xdr:colOff>
      <xdr:row>112</xdr:row>
      <xdr:rowOff>0</xdr:rowOff>
    </xdr:to>
    <xdr:sp macro="" textlink="">
      <xdr:nvSpPr>
        <xdr:cNvPr id="1510" name="Line 31"/>
        <xdr:cNvSpPr>
          <a:spLocks noChangeShapeType="1"/>
        </xdr:cNvSpPr>
      </xdr:nvSpPr>
      <xdr:spPr bwMode="auto">
        <a:xfrm>
          <a:off x="2181225" y="19011900"/>
          <a:ext cx="2571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33</xdr:col>
      <xdr:colOff>152400</xdr:colOff>
      <xdr:row>120</xdr:row>
      <xdr:rowOff>9525</xdr:rowOff>
    </xdr:from>
    <xdr:to>
      <xdr:col>33</xdr:col>
      <xdr:colOff>152400</xdr:colOff>
      <xdr:row>121</xdr:row>
      <xdr:rowOff>95250</xdr:rowOff>
    </xdr:to>
    <xdr:sp macro="" textlink="">
      <xdr:nvSpPr>
        <xdr:cNvPr id="1511" name="Line 32"/>
        <xdr:cNvSpPr>
          <a:spLocks noChangeShapeType="1"/>
        </xdr:cNvSpPr>
      </xdr:nvSpPr>
      <xdr:spPr bwMode="auto">
        <a:xfrm>
          <a:off x="5495925" y="20297775"/>
          <a:ext cx="0" cy="247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152400</xdr:colOff>
      <xdr:row>120</xdr:row>
      <xdr:rowOff>9525</xdr:rowOff>
    </xdr:from>
    <xdr:to>
      <xdr:col>14</xdr:col>
      <xdr:colOff>152400</xdr:colOff>
      <xdr:row>121</xdr:row>
      <xdr:rowOff>95250</xdr:rowOff>
    </xdr:to>
    <xdr:sp macro="" textlink="">
      <xdr:nvSpPr>
        <xdr:cNvPr id="1512" name="Line 33"/>
        <xdr:cNvSpPr>
          <a:spLocks noChangeShapeType="1"/>
        </xdr:cNvSpPr>
      </xdr:nvSpPr>
      <xdr:spPr bwMode="auto">
        <a:xfrm>
          <a:off x="2419350" y="20297775"/>
          <a:ext cx="0" cy="247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124</xdr:row>
      <xdr:rowOff>28575</xdr:rowOff>
    </xdr:from>
    <xdr:to>
      <xdr:col>22</xdr:col>
      <xdr:colOff>0</xdr:colOff>
      <xdr:row>125</xdr:row>
      <xdr:rowOff>66675</xdr:rowOff>
    </xdr:to>
    <xdr:sp macro="" textlink="">
      <xdr:nvSpPr>
        <xdr:cNvPr id="1513" name="Line 34"/>
        <xdr:cNvSpPr>
          <a:spLocks noChangeShapeType="1"/>
        </xdr:cNvSpPr>
      </xdr:nvSpPr>
      <xdr:spPr bwMode="auto">
        <a:xfrm flipV="1">
          <a:off x="3562350" y="20964525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0</xdr:colOff>
      <xdr:row>124</xdr:row>
      <xdr:rowOff>28575</xdr:rowOff>
    </xdr:from>
    <xdr:to>
      <xdr:col>32</xdr:col>
      <xdr:colOff>0</xdr:colOff>
      <xdr:row>125</xdr:row>
      <xdr:rowOff>66675</xdr:rowOff>
    </xdr:to>
    <xdr:sp macro="" textlink="">
      <xdr:nvSpPr>
        <xdr:cNvPr id="1514" name="Line 35"/>
        <xdr:cNvSpPr>
          <a:spLocks noChangeShapeType="1"/>
        </xdr:cNvSpPr>
      </xdr:nvSpPr>
      <xdr:spPr bwMode="auto">
        <a:xfrm flipV="1">
          <a:off x="5181600" y="20964525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0</xdr:colOff>
      <xdr:row>124</xdr:row>
      <xdr:rowOff>28575</xdr:rowOff>
    </xdr:from>
    <xdr:to>
      <xdr:col>28</xdr:col>
      <xdr:colOff>0</xdr:colOff>
      <xdr:row>125</xdr:row>
      <xdr:rowOff>66675</xdr:rowOff>
    </xdr:to>
    <xdr:sp macro="" textlink="">
      <xdr:nvSpPr>
        <xdr:cNvPr id="1515" name="Line 36"/>
        <xdr:cNvSpPr>
          <a:spLocks noChangeShapeType="1"/>
        </xdr:cNvSpPr>
      </xdr:nvSpPr>
      <xdr:spPr bwMode="auto">
        <a:xfrm flipV="1">
          <a:off x="4533900" y="20964525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9525</xdr:colOff>
      <xdr:row>124</xdr:row>
      <xdr:rowOff>19050</xdr:rowOff>
    </xdr:from>
    <xdr:to>
      <xdr:col>36</xdr:col>
      <xdr:colOff>9525</xdr:colOff>
      <xdr:row>125</xdr:row>
      <xdr:rowOff>152400</xdr:rowOff>
    </xdr:to>
    <xdr:sp macro="" textlink="">
      <xdr:nvSpPr>
        <xdr:cNvPr id="1516" name="Line 37"/>
        <xdr:cNvSpPr>
          <a:spLocks noChangeShapeType="1"/>
        </xdr:cNvSpPr>
      </xdr:nvSpPr>
      <xdr:spPr bwMode="auto">
        <a:xfrm flipV="1">
          <a:off x="5838825" y="20955000"/>
          <a:ext cx="0" cy="2952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4</xdr:row>
      <xdr:rowOff>76200</xdr:rowOff>
    </xdr:from>
    <xdr:to>
      <xdr:col>23</xdr:col>
      <xdr:colOff>133350</xdr:colOff>
      <xdr:row>8</xdr:row>
      <xdr:rowOff>9525</xdr:rowOff>
    </xdr:to>
    <xdr:sp macro="" textlink="">
      <xdr:nvSpPr>
        <xdr:cNvPr id="2179" name="AutoShape 1"/>
        <xdr:cNvSpPr>
          <a:spLocks noChangeArrowheads="1"/>
        </xdr:cNvSpPr>
      </xdr:nvSpPr>
      <xdr:spPr bwMode="auto">
        <a:xfrm>
          <a:off x="3467100" y="113347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14</xdr:row>
      <xdr:rowOff>76200</xdr:rowOff>
    </xdr:from>
    <xdr:to>
      <xdr:col>23</xdr:col>
      <xdr:colOff>133350</xdr:colOff>
      <xdr:row>18</xdr:row>
      <xdr:rowOff>9525</xdr:rowOff>
    </xdr:to>
    <xdr:sp macro="" textlink="">
      <xdr:nvSpPr>
        <xdr:cNvPr id="2180" name="AutoShape 2"/>
        <xdr:cNvSpPr>
          <a:spLocks noChangeArrowheads="1"/>
        </xdr:cNvSpPr>
      </xdr:nvSpPr>
      <xdr:spPr bwMode="auto">
        <a:xfrm>
          <a:off x="3467100" y="300037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24</xdr:row>
      <xdr:rowOff>76200</xdr:rowOff>
    </xdr:from>
    <xdr:to>
      <xdr:col>23</xdr:col>
      <xdr:colOff>133350</xdr:colOff>
      <xdr:row>28</xdr:row>
      <xdr:rowOff>9525</xdr:rowOff>
    </xdr:to>
    <xdr:sp macro="" textlink="">
      <xdr:nvSpPr>
        <xdr:cNvPr id="2181" name="AutoShape 3"/>
        <xdr:cNvSpPr>
          <a:spLocks noChangeArrowheads="1"/>
        </xdr:cNvSpPr>
      </xdr:nvSpPr>
      <xdr:spPr bwMode="auto">
        <a:xfrm>
          <a:off x="3467100" y="486727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34</xdr:row>
      <xdr:rowOff>76200</xdr:rowOff>
    </xdr:from>
    <xdr:to>
      <xdr:col>23</xdr:col>
      <xdr:colOff>133350</xdr:colOff>
      <xdr:row>38</xdr:row>
      <xdr:rowOff>9525</xdr:rowOff>
    </xdr:to>
    <xdr:sp macro="" textlink="">
      <xdr:nvSpPr>
        <xdr:cNvPr id="2182" name="AutoShape 4"/>
        <xdr:cNvSpPr>
          <a:spLocks noChangeArrowheads="1"/>
        </xdr:cNvSpPr>
      </xdr:nvSpPr>
      <xdr:spPr bwMode="auto">
        <a:xfrm>
          <a:off x="3467100" y="673417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44</xdr:row>
      <xdr:rowOff>76200</xdr:rowOff>
    </xdr:from>
    <xdr:to>
      <xdr:col>23</xdr:col>
      <xdr:colOff>133350</xdr:colOff>
      <xdr:row>48</xdr:row>
      <xdr:rowOff>9525</xdr:rowOff>
    </xdr:to>
    <xdr:sp macro="" textlink="">
      <xdr:nvSpPr>
        <xdr:cNvPr id="2183" name="AutoShape 5"/>
        <xdr:cNvSpPr>
          <a:spLocks noChangeArrowheads="1"/>
        </xdr:cNvSpPr>
      </xdr:nvSpPr>
      <xdr:spPr bwMode="auto">
        <a:xfrm>
          <a:off x="3467100" y="860107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59</xdr:row>
      <xdr:rowOff>76200</xdr:rowOff>
    </xdr:from>
    <xdr:to>
      <xdr:col>23</xdr:col>
      <xdr:colOff>133350</xdr:colOff>
      <xdr:row>63</xdr:row>
      <xdr:rowOff>9525</xdr:rowOff>
    </xdr:to>
    <xdr:sp macro="" textlink="">
      <xdr:nvSpPr>
        <xdr:cNvPr id="2184" name="AutoShape 6"/>
        <xdr:cNvSpPr>
          <a:spLocks noChangeArrowheads="1"/>
        </xdr:cNvSpPr>
      </xdr:nvSpPr>
      <xdr:spPr bwMode="auto">
        <a:xfrm>
          <a:off x="3467100" y="1159192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69</xdr:row>
      <xdr:rowOff>76200</xdr:rowOff>
    </xdr:from>
    <xdr:to>
      <xdr:col>23</xdr:col>
      <xdr:colOff>133350</xdr:colOff>
      <xdr:row>73</xdr:row>
      <xdr:rowOff>9525</xdr:rowOff>
    </xdr:to>
    <xdr:sp macro="" textlink="">
      <xdr:nvSpPr>
        <xdr:cNvPr id="2185" name="AutoShape 7"/>
        <xdr:cNvSpPr>
          <a:spLocks noChangeArrowheads="1"/>
        </xdr:cNvSpPr>
      </xdr:nvSpPr>
      <xdr:spPr bwMode="auto">
        <a:xfrm>
          <a:off x="3467100" y="1345882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79</xdr:row>
      <xdr:rowOff>76200</xdr:rowOff>
    </xdr:from>
    <xdr:to>
      <xdr:col>23</xdr:col>
      <xdr:colOff>133350</xdr:colOff>
      <xdr:row>83</xdr:row>
      <xdr:rowOff>9525</xdr:rowOff>
    </xdr:to>
    <xdr:sp macro="" textlink="">
      <xdr:nvSpPr>
        <xdr:cNvPr id="2186" name="AutoShape 8"/>
        <xdr:cNvSpPr>
          <a:spLocks noChangeArrowheads="1"/>
        </xdr:cNvSpPr>
      </xdr:nvSpPr>
      <xdr:spPr bwMode="auto">
        <a:xfrm>
          <a:off x="3467100" y="1532572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89</xdr:row>
      <xdr:rowOff>76200</xdr:rowOff>
    </xdr:from>
    <xdr:to>
      <xdr:col>23</xdr:col>
      <xdr:colOff>133350</xdr:colOff>
      <xdr:row>93</xdr:row>
      <xdr:rowOff>9525</xdr:rowOff>
    </xdr:to>
    <xdr:sp macro="" textlink="">
      <xdr:nvSpPr>
        <xdr:cNvPr id="2187" name="AutoShape 9"/>
        <xdr:cNvSpPr>
          <a:spLocks noChangeArrowheads="1"/>
        </xdr:cNvSpPr>
      </xdr:nvSpPr>
      <xdr:spPr bwMode="auto">
        <a:xfrm>
          <a:off x="3467100" y="1719262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99</xdr:row>
      <xdr:rowOff>76200</xdr:rowOff>
    </xdr:from>
    <xdr:to>
      <xdr:col>23</xdr:col>
      <xdr:colOff>133350</xdr:colOff>
      <xdr:row>103</xdr:row>
      <xdr:rowOff>9525</xdr:rowOff>
    </xdr:to>
    <xdr:sp macro="" textlink="">
      <xdr:nvSpPr>
        <xdr:cNvPr id="2188" name="AutoShape 10"/>
        <xdr:cNvSpPr>
          <a:spLocks noChangeArrowheads="1"/>
        </xdr:cNvSpPr>
      </xdr:nvSpPr>
      <xdr:spPr bwMode="auto">
        <a:xfrm>
          <a:off x="3467100" y="19059525"/>
          <a:ext cx="390525" cy="58102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AP131"/>
  <sheetViews>
    <sheetView tabSelected="1" topLeftCell="A25" workbookViewId="0">
      <selection activeCell="AC115" sqref="AC115"/>
    </sheetView>
  </sheetViews>
  <sheetFormatPr defaultColWidth="11" defaultRowHeight="24.95" customHeight="1"/>
  <cols>
    <col min="1" max="39" width="2.125" style="1" customWidth="1"/>
    <col min="40" max="16384" width="11" style="1"/>
  </cols>
  <sheetData>
    <row r="1" spans="1:42" ht="24.95" customHeight="1">
      <c r="D1" s="2" t="s">
        <v>38</v>
      </c>
      <c r="AG1" s="3" t="s">
        <v>10</v>
      </c>
      <c r="AH1" s="3"/>
      <c r="AI1" s="131">
        <v>1</v>
      </c>
      <c r="AJ1" s="131"/>
    </row>
    <row r="2" spans="1:42" ht="24.95" customHeight="1">
      <c r="K2" s="1" t="s">
        <v>11</v>
      </c>
      <c r="L2" s="1" t="s">
        <v>0</v>
      </c>
      <c r="O2" s="1" t="s">
        <v>1</v>
      </c>
      <c r="Q2" s="4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42" ht="9" customHeight="1"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42" ht="24.95" customHeight="1">
      <c r="A4" s="126">
        <v>1</v>
      </c>
      <c r="B4" s="127"/>
      <c r="D4" s="17" t="s">
        <v>26</v>
      </c>
      <c r="X4" s="25"/>
    </row>
    <row r="5" spans="1:42" ht="24.75" customHeight="1">
      <c r="D5" s="25" t="s">
        <v>27</v>
      </c>
      <c r="M5" s="7"/>
      <c r="N5" s="7"/>
      <c r="AH5" s="7"/>
      <c r="AI5" s="7"/>
    </row>
    <row r="6" spans="1:42" ht="12.75" customHeight="1">
      <c r="D6" s="25"/>
      <c r="L6" s="160">
        <f ca="1">E8*10</f>
        <v>3.0000000000000004</v>
      </c>
      <c r="M6" s="160"/>
      <c r="N6" s="160"/>
      <c r="Y6" s="25"/>
      <c r="AG6" s="160">
        <f ca="1">Z8*10</f>
        <v>9</v>
      </c>
      <c r="AH6" s="160"/>
      <c r="AI6" s="160"/>
    </row>
    <row r="7" spans="1:42" ht="12.75" customHeight="1">
      <c r="D7" s="25"/>
      <c r="L7" s="160"/>
      <c r="M7" s="160"/>
      <c r="N7" s="160"/>
      <c r="Y7" s="25"/>
      <c r="AG7" s="160"/>
      <c r="AH7" s="160"/>
      <c r="AI7" s="160"/>
    </row>
    <row r="8" spans="1:42" ht="15.75" customHeight="1">
      <c r="B8" s="130" t="s">
        <v>12</v>
      </c>
      <c r="C8" s="130"/>
      <c r="D8" s="31" t="s">
        <v>28</v>
      </c>
      <c r="E8" s="160">
        <f ca="1">INT(RAND()*(5-2)+2)*0.1</f>
        <v>0.30000000000000004</v>
      </c>
      <c r="F8" s="160"/>
      <c r="G8" s="160"/>
      <c r="H8" s="160"/>
      <c r="I8" s="165" t="s">
        <v>29</v>
      </c>
      <c r="J8" s="145"/>
      <c r="L8" s="160"/>
      <c r="M8" s="160"/>
      <c r="N8" s="160"/>
      <c r="W8" s="130" t="s">
        <v>30</v>
      </c>
      <c r="X8" s="130"/>
      <c r="Y8" s="31" t="s">
        <v>28</v>
      </c>
      <c r="Z8" s="160">
        <f ca="1">INT(RAND()*(10-5)+5)*0.1</f>
        <v>0.9</v>
      </c>
      <c r="AA8" s="160"/>
      <c r="AB8" s="160"/>
      <c r="AC8" s="160"/>
      <c r="AD8" s="165" t="s">
        <v>29</v>
      </c>
      <c r="AE8" s="145"/>
      <c r="AG8" s="160"/>
      <c r="AH8" s="160"/>
      <c r="AI8" s="160"/>
    </row>
    <row r="9" spans="1:42" s="6" customFormat="1" ht="3.75" customHeight="1">
      <c r="B9" s="130"/>
      <c r="C9" s="130"/>
      <c r="D9" s="31"/>
      <c r="E9" s="160"/>
      <c r="F9" s="160"/>
      <c r="G9" s="160"/>
      <c r="H9" s="160"/>
      <c r="I9" s="145"/>
      <c r="J9" s="145"/>
      <c r="L9" s="42"/>
      <c r="M9" s="42"/>
      <c r="N9" s="42"/>
      <c r="O9" s="11"/>
      <c r="P9" s="11"/>
      <c r="T9" s="11"/>
      <c r="U9" s="11"/>
      <c r="W9" s="130"/>
      <c r="X9" s="130"/>
      <c r="Y9" s="31"/>
      <c r="Z9" s="160"/>
      <c r="AA9" s="160"/>
      <c r="AB9" s="160"/>
      <c r="AC9" s="160"/>
      <c r="AD9" s="145"/>
      <c r="AE9" s="145"/>
      <c r="AG9" s="42"/>
      <c r="AH9" s="42"/>
      <c r="AI9" s="42"/>
      <c r="AJ9" s="11"/>
      <c r="AK9" s="11"/>
      <c r="AL9" s="11"/>
      <c r="AM9" s="11"/>
      <c r="AN9" s="11"/>
      <c r="AO9" s="11"/>
      <c r="AP9" s="11"/>
    </row>
    <row r="10" spans="1:42" s="6" customFormat="1" ht="3.75" customHeight="1">
      <c r="B10" s="130"/>
      <c r="C10" s="130"/>
      <c r="D10" s="31"/>
      <c r="E10" s="160"/>
      <c r="F10" s="160"/>
      <c r="G10" s="160"/>
      <c r="H10" s="160"/>
      <c r="I10" s="145"/>
      <c r="J10" s="145"/>
      <c r="K10" s="43"/>
      <c r="L10" s="41"/>
      <c r="M10" s="41"/>
      <c r="N10" s="41"/>
      <c r="O10" s="30"/>
      <c r="P10" s="11"/>
      <c r="T10" s="11"/>
      <c r="U10" s="11"/>
      <c r="W10" s="130"/>
      <c r="X10" s="130"/>
      <c r="Y10" s="31"/>
      <c r="Z10" s="160"/>
      <c r="AA10" s="160"/>
      <c r="AB10" s="160"/>
      <c r="AC10" s="160"/>
      <c r="AD10" s="145"/>
      <c r="AE10" s="145"/>
      <c r="AF10" s="43"/>
      <c r="AG10" s="41"/>
      <c r="AH10" s="41"/>
      <c r="AI10" s="41"/>
      <c r="AJ10" s="30"/>
      <c r="AK10" s="11"/>
      <c r="AL10" s="11"/>
      <c r="AM10" s="11"/>
      <c r="AN10" s="11"/>
      <c r="AO10" s="11"/>
      <c r="AP10" s="11"/>
    </row>
    <row r="11" spans="1:42" s="6" customFormat="1" ht="12.75" customHeight="1">
      <c r="B11" s="130"/>
      <c r="C11" s="130"/>
      <c r="D11" s="31"/>
      <c r="E11" s="160"/>
      <c r="F11" s="160"/>
      <c r="G11" s="160"/>
      <c r="H11" s="160"/>
      <c r="I11" s="145"/>
      <c r="J11" s="145"/>
      <c r="L11" s="147"/>
      <c r="M11" s="148"/>
      <c r="N11" s="149"/>
      <c r="O11" s="11"/>
      <c r="P11" s="11"/>
      <c r="T11" s="11"/>
      <c r="U11" s="11"/>
      <c r="W11" s="130"/>
      <c r="X11" s="130"/>
      <c r="Y11" s="31"/>
      <c r="Z11" s="160"/>
      <c r="AA11" s="160"/>
      <c r="AB11" s="160"/>
      <c r="AC11" s="160"/>
      <c r="AD11" s="145"/>
      <c r="AE11" s="145"/>
      <c r="AG11" s="147"/>
      <c r="AH11" s="148"/>
      <c r="AI11" s="149"/>
      <c r="AJ11" s="11"/>
      <c r="AK11" s="11"/>
      <c r="AL11" s="11"/>
      <c r="AM11" s="11"/>
      <c r="AN11" s="11"/>
      <c r="AO11" s="11"/>
      <c r="AP11" s="11"/>
    </row>
    <row r="12" spans="1:42" s="6" customFormat="1" ht="12.75" customHeight="1">
      <c r="D12" s="9"/>
      <c r="E12" s="41"/>
      <c r="F12" s="41"/>
      <c r="G12" s="41"/>
      <c r="H12" s="41"/>
      <c r="L12" s="150"/>
      <c r="M12" s="151"/>
      <c r="N12" s="152"/>
      <c r="O12" s="11"/>
      <c r="P12" s="11"/>
      <c r="T12" s="11"/>
      <c r="U12" s="11"/>
      <c r="Y12" s="9"/>
      <c r="Z12" s="41"/>
      <c r="AA12" s="41"/>
      <c r="AB12" s="41"/>
      <c r="AC12" s="41"/>
      <c r="AG12" s="150"/>
      <c r="AH12" s="151"/>
      <c r="AI12" s="152"/>
      <c r="AJ12" s="11"/>
      <c r="AK12" s="11"/>
      <c r="AL12" s="11"/>
      <c r="AM12" s="11"/>
      <c r="AN12" s="11"/>
      <c r="AO12" s="11"/>
      <c r="AP12" s="11"/>
    </row>
    <row r="13" spans="1:42" s="6" customFormat="1" ht="12.75" customHeight="1">
      <c r="E13" s="5"/>
      <c r="F13" s="5"/>
      <c r="G13" s="5"/>
      <c r="H13" s="5"/>
      <c r="L13" s="153"/>
      <c r="M13" s="154"/>
      <c r="N13" s="155"/>
      <c r="O13" s="11"/>
      <c r="P13" s="11"/>
      <c r="T13" s="11"/>
      <c r="U13" s="11"/>
      <c r="Z13" s="5"/>
      <c r="AA13" s="5"/>
      <c r="AB13" s="5"/>
      <c r="AC13" s="5"/>
      <c r="AG13" s="153"/>
      <c r="AH13" s="154"/>
      <c r="AI13" s="155"/>
      <c r="AJ13" s="11"/>
      <c r="AK13" s="11"/>
    </row>
    <row r="14" spans="1:42" ht="12.75" customHeight="1">
      <c r="M14" s="7"/>
      <c r="N14" s="7"/>
      <c r="AH14" s="7"/>
      <c r="AI14" s="7"/>
    </row>
    <row r="15" spans="1:42" ht="12.75" customHeight="1">
      <c r="D15" s="25"/>
      <c r="L15" s="160">
        <f ca="1">E17</f>
        <v>4</v>
      </c>
      <c r="M15" s="160"/>
      <c r="N15" s="160"/>
      <c r="Y15" s="25"/>
      <c r="AG15" s="160">
        <f ca="1">Z17</f>
        <v>7</v>
      </c>
      <c r="AH15" s="160"/>
      <c r="AI15" s="160"/>
    </row>
    <row r="16" spans="1:42" ht="12.75" customHeight="1">
      <c r="D16" s="25"/>
      <c r="L16" s="160"/>
      <c r="M16" s="160"/>
      <c r="N16" s="160"/>
      <c r="Y16" s="25"/>
      <c r="AG16" s="160"/>
      <c r="AH16" s="160"/>
      <c r="AI16" s="160"/>
    </row>
    <row r="17" spans="1:42" ht="15.75" customHeight="1">
      <c r="B17" s="130" t="s">
        <v>31</v>
      </c>
      <c r="C17" s="130"/>
      <c r="D17" s="31" t="s">
        <v>28</v>
      </c>
      <c r="E17" s="160">
        <f ca="1">INT(RAND()*(5-2)+2)</f>
        <v>4</v>
      </c>
      <c r="F17" s="160"/>
      <c r="G17" s="160"/>
      <c r="H17" s="160"/>
      <c r="I17" s="165" t="s">
        <v>29</v>
      </c>
      <c r="J17" s="145"/>
      <c r="L17" s="160"/>
      <c r="M17" s="160"/>
      <c r="N17" s="160"/>
      <c r="W17" s="130" t="s">
        <v>32</v>
      </c>
      <c r="X17" s="130"/>
      <c r="Y17" s="31" t="s">
        <v>28</v>
      </c>
      <c r="Z17" s="160">
        <f ca="1">INT(RAND()*(10-5)+5)</f>
        <v>7</v>
      </c>
      <c r="AA17" s="160"/>
      <c r="AB17" s="160"/>
      <c r="AC17" s="160"/>
      <c r="AD17" s="165" t="s">
        <v>29</v>
      </c>
      <c r="AE17" s="145"/>
      <c r="AG17" s="160"/>
      <c r="AH17" s="160"/>
      <c r="AI17" s="160"/>
    </row>
    <row r="18" spans="1:42" s="6" customFormat="1" ht="3.75" customHeight="1">
      <c r="B18" s="130"/>
      <c r="C18" s="130"/>
      <c r="D18" s="31"/>
      <c r="E18" s="160"/>
      <c r="F18" s="160"/>
      <c r="G18" s="160"/>
      <c r="H18" s="160"/>
      <c r="I18" s="145"/>
      <c r="J18" s="145"/>
      <c r="L18" s="42"/>
      <c r="M18" s="42"/>
      <c r="N18" s="42"/>
      <c r="O18" s="11"/>
      <c r="P18" s="11"/>
      <c r="T18" s="11"/>
      <c r="U18" s="11"/>
      <c r="W18" s="130"/>
      <c r="X18" s="130"/>
      <c r="Y18" s="31"/>
      <c r="Z18" s="160"/>
      <c r="AA18" s="160"/>
      <c r="AB18" s="160"/>
      <c r="AC18" s="160"/>
      <c r="AD18" s="145"/>
      <c r="AE18" s="145"/>
      <c r="AG18" s="42"/>
      <c r="AH18" s="42"/>
      <c r="AI18" s="42"/>
      <c r="AJ18" s="11"/>
      <c r="AK18" s="11"/>
      <c r="AL18" s="11"/>
      <c r="AM18" s="11"/>
      <c r="AN18" s="11"/>
      <c r="AO18" s="11"/>
      <c r="AP18" s="11"/>
    </row>
    <row r="19" spans="1:42" s="6" customFormat="1" ht="3.75" customHeight="1">
      <c r="B19" s="130"/>
      <c r="C19" s="130"/>
      <c r="D19" s="31"/>
      <c r="E19" s="160"/>
      <c r="F19" s="160"/>
      <c r="G19" s="160"/>
      <c r="H19" s="160"/>
      <c r="I19" s="145"/>
      <c r="J19" s="145"/>
      <c r="K19" s="43"/>
      <c r="L19" s="41"/>
      <c r="M19" s="41"/>
      <c r="N19" s="41"/>
      <c r="O19" s="30"/>
      <c r="P19" s="11"/>
      <c r="T19" s="11"/>
      <c r="U19" s="11"/>
      <c r="W19" s="130"/>
      <c r="X19" s="130"/>
      <c r="Y19" s="31"/>
      <c r="Z19" s="160"/>
      <c r="AA19" s="160"/>
      <c r="AB19" s="160"/>
      <c r="AC19" s="160"/>
      <c r="AD19" s="145"/>
      <c r="AE19" s="145"/>
      <c r="AF19" s="43"/>
      <c r="AG19" s="41"/>
      <c r="AH19" s="41"/>
      <c r="AI19" s="41"/>
      <c r="AJ19" s="30"/>
      <c r="AK19" s="11"/>
      <c r="AL19" s="11"/>
      <c r="AM19" s="11"/>
      <c r="AN19" s="11"/>
      <c r="AO19" s="11"/>
      <c r="AP19" s="11"/>
    </row>
    <row r="20" spans="1:42" s="6" customFormat="1" ht="12.75" customHeight="1">
      <c r="B20" s="130"/>
      <c r="C20" s="130"/>
      <c r="D20" s="31"/>
      <c r="E20" s="160"/>
      <c r="F20" s="160"/>
      <c r="G20" s="160"/>
      <c r="H20" s="160"/>
      <c r="I20" s="145"/>
      <c r="J20" s="145"/>
      <c r="L20" s="147"/>
      <c r="M20" s="148"/>
      <c r="N20" s="149"/>
      <c r="O20" s="11"/>
      <c r="P20" s="11"/>
      <c r="T20" s="11"/>
      <c r="U20" s="11"/>
      <c r="W20" s="130"/>
      <c r="X20" s="130"/>
      <c r="Y20" s="31"/>
      <c r="Z20" s="160"/>
      <c r="AA20" s="160"/>
      <c r="AB20" s="160"/>
      <c r="AC20" s="160"/>
      <c r="AD20" s="145"/>
      <c r="AE20" s="145"/>
      <c r="AG20" s="147"/>
      <c r="AH20" s="148"/>
      <c r="AI20" s="149"/>
      <c r="AJ20" s="11"/>
      <c r="AK20" s="11"/>
      <c r="AL20" s="11"/>
      <c r="AM20" s="11"/>
      <c r="AN20" s="11"/>
      <c r="AO20" s="11"/>
      <c r="AP20" s="11"/>
    </row>
    <row r="21" spans="1:42" s="6" customFormat="1" ht="12.75" customHeight="1">
      <c r="D21" s="9"/>
      <c r="E21" s="41"/>
      <c r="F21" s="41"/>
      <c r="G21" s="41"/>
      <c r="H21" s="41"/>
      <c r="L21" s="150"/>
      <c r="M21" s="151"/>
      <c r="N21" s="152"/>
      <c r="O21" s="11"/>
      <c r="P21" s="11"/>
      <c r="T21" s="11"/>
      <c r="U21" s="11"/>
      <c r="Y21" s="9"/>
      <c r="Z21" s="41"/>
      <c r="AA21" s="41"/>
      <c r="AB21" s="41"/>
      <c r="AC21" s="41"/>
      <c r="AG21" s="150"/>
      <c r="AH21" s="151"/>
      <c r="AI21" s="152"/>
      <c r="AJ21" s="11"/>
      <c r="AK21" s="11"/>
      <c r="AL21" s="11"/>
      <c r="AM21" s="11"/>
      <c r="AN21" s="11"/>
      <c r="AO21" s="11"/>
      <c r="AP21" s="11"/>
    </row>
    <row r="22" spans="1:42" s="6" customFormat="1" ht="12.75" customHeight="1">
      <c r="E22" s="5"/>
      <c r="F22" s="5"/>
      <c r="G22" s="5"/>
      <c r="H22" s="5"/>
      <c r="L22" s="153"/>
      <c r="M22" s="154"/>
      <c r="N22" s="155"/>
      <c r="O22" s="11"/>
      <c r="P22" s="11"/>
      <c r="T22" s="11"/>
      <c r="U22" s="11"/>
      <c r="Z22" s="5"/>
      <c r="AA22" s="5"/>
      <c r="AB22" s="5"/>
      <c r="AC22" s="5"/>
      <c r="AG22" s="153"/>
      <c r="AH22" s="154"/>
      <c r="AI22" s="155"/>
      <c r="AJ22" s="11"/>
      <c r="AK22" s="11"/>
    </row>
    <row r="23" spans="1:42" s="6" customFormat="1" ht="12.75" customHeight="1">
      <c r="E23" s="5"/>
      <c r="F23" s="5"/>
      <c r="G23" s="5"/>
      <c r="H23" s="5"/>
      <c r="L23" s="44"/>
      <c r="M23" s="44"/>
      <c r="N23" s="44"/>
      <c r="O23" s="11"/>
      <c r="P23" s="11"/>
      <c r="T23" s="11"/>
      <c r="U23" s="11"/>
      <c r="Z23" s="5"/>
      <c r="AA23" s="5"/>
      <c r="AB23" s="5"/>
      <c r="AC23" s="5"/>
      <c r="AG23" s="44"/>
      <c r="AH23" s="44"/>
      <c r="AI23" s="44"/>
      <c r="AJ23" s="11"/>
      <c r="AK23" s="11"/>
    </row>
    <row r="24" spans="1:42" ht="24.95" customHeight="1">
      <c r="A24" s="126">
        <v>2</v>
      </c>
      <c r="B24" s="127"/>
      <c r="D24" s="17" t="s">
        <v>33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42" ht="12.75" customHeight="1">
      <c r="D25" s="25"/>
      <c r="L25" s="156" t="s">
        <v>37</v>
      </c>
      <c r="M25" s="157"/>
      <c r="N25" s="158"/>
      <c r="Y25" s="25"/>
      <c r="AG25" s="156" t="s">
        <v>37</v>
      </c>
      <c r="AH25" s="157"/>
      <c r="AI25" s="158"/>
    </row>
    <row r="26" spans="1:42" ht="12.75" customHeight="1">
      <c r="D26" s="25"/>
      <c r="L26" s="159"/>
      <c r="M26" s="160"/>
      <c r="N26" s="161"/>
      <c r="Y26" s="25"/>
      <c r="AG26" s="159"/>
      <c r="AH26" s="160"/>
      <c r="AI26" s="161"/>
    </row>
    <row r="27" spans="1:42" ht="15.75" customHeight="1">
      <c r="B27" s="130" t="s">
        <v>34</v>
      </c>
      <c r="C27" s="130"/>
      <c r="D27" s="31" t="s">
        <v>28</v>
      </c>
      <c r="E27" s="160">
        <f ca="1">INT(RAND()*(5-2)+2)*0.01</f>
        <v>0.04</v>
      </c>
      <c r="F27" s="160"/>
      <c r="G27" s="160"/>
      <c r="H27" s="160"/>
      <c r="I27" s="165" t="s">
        <v>29</v>
      </c>
      <c r="J27" s="145"/>
      <c r="L27" s="162"/>
      <c r="M27" s="163"/>
      <c r="N27" s="164"/>
      <c r="W27" s="130" t="s">
        <v>30</v>
      </c>
      <c r="X27" s="130"/>
      <c r="Y27" s="31" t="s">
        <v>28</v>
      </c>
      <c r="Z27" s="160">
        <f ca="1">INT(RAND()*(10-5)+5)*0.01</f>
        <v>0.06</v>
      </c>
      <c r="AA27" s="160"/>
      <c r="AB27" s="160"/>
      <c r="AC27" s="160"/>
      <c r="AD27" s="165" t="s">
        <v>29</v>
      </c>
      <c r="AE27" s="145"/>
      <c r="AG27" s="162"/>
      <c r="AH27" s="163"/>
      <c r="AI27" s="164"/>
    </row>
    <row r="28" spans="1:42" s="6" customFormat="1" ht="3.75" customHeight="1">
      <c r="B28" s="130"/>
      <c r="C28" s="130"/>
      <c r="D28" s="31"/>
      <c r="E28" s="160"/>
      <c r="F28" s="160"/>
      <c r="G28" s="160"/>
      <c r="H28" s="160"/>
      <c r="I28" s="145"/>
      <c r="J28" s="145"/>
      <c r="L28" s="42"/>
      <c r="M28" s="42"/>
      <c r="N28" s="42"/>
      <c r="O28" s="11"/>
      <c r="P28" s="11"/>
      <c r="T28" s="11"/>
      <c r="U28" s="11"/>
      <c r="W28" s="130"/>
      <c r="X28" s="130"/>
      <c r="Y28" s="31"/>
      <c r="Z28" s="160"/>
      <c r="AA28" s="160"/>
      <c r="AB28" s="160"/>
      <c r="AC28" s="160"/>
      <c r="AD28" s="145"/>
      <c r="AE28" s="145"/>
      <c r="AG28" s="42"/>
      <c r="AH28" s="42"/>
      <c r="AI28" s="42"/>
      <c r="AJ28" s="11"/>
      <c r="AK28" s="11"/>
      <c r="AL28" s="11"/>
      <c r="AM28" s="11"/>
      <c r="AN28" s="11"/>
      <c r="AO28" s="11"/>
      <c r="AP28" s="11"/>
    </row>
    <row r="29" spans="1:42" s="6" customFormat="1" ht="3.75" customHeight="1">
      <c r="B29" s="130"/>
      <c r="C29" s="130"/>
      <c r="D29" s="31"/>
      <c r="E29" s="160"/>
      <c r="F29" s="160"/>
      <c r="G29" s="160"/>
      <c r="H29" s="160"/>
      <c r="I29" s="145"/>
      <c r="J29" s="145"/>
      <c r="K29" s="43"/>
      <c r="L29" s="41"/>
      <c r="M29" s="41"/>
      <c r="N29" s="41"/>
      <c r="O29" s="30"/>
      <c r="P29" s="11"/>
      <c r="T29" s="11"/>
      <c r="U29" s="11"/>
      <c r="W29" s="130"/>
      <c r="X29" s="130"/>
      <c r="Y29" s="31"/>
      <c r="Z29" s="160"/>
      <c r="AA29" s="160"/>
      <c r="AB29" s="160"/>
      <c r="AC29" s="160"/>
      <c r="AD29" s="145"/>
      <c r="AE29" s="145"/>
      <c r="AF29" s="43"/>
      <c r="AG29" s="41"/>
      <c r="AH29" s="41"/>
      <c r="AI29" s="41"/>
      <c r="AJ29" s="30"/>
      <c r="AK29" s="11"/>
      <c r="AL29" s="11"/>
      <c r="AM29" s="11"/>
      <c r="AN29" s="11"/>
      <c r="AO29" s="11"/>
      <c r="AP29" s="11"/>
    </row>
    <row r="30" spans="1:42" s="6" customFormat="1" ht="12.75" customHeight="1">
      <c r="B30" s="130"/>
      <c r="C30" s="130"/>
      <c r="D30" s="31"/>
      <c r="E30" s="160"/>
      <c r="F30" s="160"/>
      <c r="G30" s="160"/>
      <c r="H30" s="160"/>
      <c r="I30" s="145"/>
      <c r="J30" s="145"/>
      <c r="L30" s="147"/>
      <c r="M30" s="148"/>
      <c r="N30" s="149"/>
      <c r="O30" s="11"/>
      <c r="P30" s="11"/>
      <c r="T30" s="11"/>
      <c r="U30" s="11"/>
      <c r="W30" s="130"/>
      <c r="X30" s="130"/>
      <c r="Y30" s="31"/>
      <c r="Z30" s="160"/>
      <c r="AA30" s="160"/>
      <c r="AB30" s="160"/>
      <c r="AC30" s="160"/>
      <c r="AD30" s="145"/>
      <c r="AE30" s="145"/>
      <c r="AG30" s="147"/>
      <c r="AH30" s="148"/>
      <c r="AI30" s="149"/>
      <c r="AJ30" s="11"/>
      <c r="AK30" s="11"/>
      <c r="AL30" s="11"/>
      <c r="AM30" s="11"/>
      <c r="AN30" s="11"/>
      <c r="AO30" s="11"/>
      <c r="AP30" s="11"/>
    </row>
    <row r="31" spans="1:42" s="6" customFormat="1" ht="12.75" customHeight="1">
      <c r="D31" s="9"/>
      <c r="E31" s="41"/>
      <c r="F31" s="41"/>
      <c r="G31" s="41"/>
      <c r="H31" s="41"/>
      <c r="L31" s="150"/>
      <c r="M31" s="151"/>
      <c r="N31" s="152"/>
      <c r="O31" s="11"/>
      <c r="P31" s="11"/>
      <c r="T31" s="11"/>
      <c r="U31" s="11"/>
      <c r="Y31" s="9"/>
      <c r="Z31" s="41"/>
      <c r="AA31" s="41"/>
      <c r="AB31" s="41"/>
      <c r="AC31" s="41"/>
      <c r="AG31" s="150"/>
      <c r="AH31" s="151"/>
      <c r="AI31" s="152"/>
      <c r="AJ31" s="11"/>
      <c r="AK31" s="11"/>
      <c r="AL31" s="11"/>
      <c r="AM31" s="11"/>
      <c r="AN31" s="11"/>
      <c r="AO31" s="11"/>
      <c r="AP31" s="11"/>
    </row>
    <row r="32" spans="1:42" s="6" customFormat="1" ht="12.75" customHeight="1">
      <c r="D32" s="9"/>
      <c r="E32" s="9"/>
      <c r="F32" s="5"/>
      <c r="G32" s="5"/>
      <c r="H32" s="5"/>
      <c r="L32" s="153"/>
      <c r="M32" s="154"/>
      <c r="N32" s="155"/>
      <c r="O32" s="11"/>
      <c r="P32" s="11"/>
      <c r="T32" s="11"/>
      <c r="U32" s="11"/>
      <c r="X32" s="134"/>
      <c r="Y32" s="134"/>
      <c r="Z32" s="5"/>
      <c r="AA32" s="5"/>
      <c r="AB32" s="5"/>
      <c r="AC32" s="5"/>
      <c r="AG32" s="153"/>
      <c r="AH32" s="154"/>
      <c r="AI32" s="155"/>
      <c r="AJ32" s="11"/>
      <c r="AK32" s="11"/>
    </row>
    <row r="33" spans="2:42" s="6" customFormat="1" ht="22.5" customHeight="1">
      <c r="D33" s="9"/>
      <c r="E33" s="9"/>
      <c r="F33" s="18"/>
      <c r="G33" s="18"/>
      <c r="H33" s="18"/>
      <c r="I33" s="18"/>
      <c r="J33" s="18"/>
      <c r="K33" s="9"/>
      <c r="L33" s="12"/>
      <c r="M33" s="7"/>
      <c r="N33" s="7"/>
      <c r="O33" s="11"/>
      <c r="P33" s="11"/>
      <c r="Q33" s="11"/>
      <c r="R33" s="11"/>
      <c r="S33" s="11"/>
      <c r="T33" s="11"/>
      <c r="U33" s="11"/>
      <c r="X33" s="134"/>
      <c r="Y33" s="134"/>
      <c r="Z33" s="18"/>
      <c r="AA33" s="18"/>
      <c r="AB33" s="18"/>
      <c r="AC33" s="18"/>
      <c r="AD33" s="18"/>
      <c r="AE33" s="9"/>
      <c r="AF33" s="12"/>
      <c r="AG33" s="7"/>
      <c r="AH33" s="7"/>
      <c r="AI33" s="11"/>
      <c r="AJ33" s="11"/>
      <c r="AK33" s="11"/>
      <c r="AL33" s="11"/>
      <c r="AM33" s="11"/>
      <c r="AN33" s="11"/>
      <c r="AO33" s="11"/>
      <c r="AP33" s="11"/>
    </row>
    <row r="34" spans="2:42" ht="12.75" customHeight="1">
      <c r="D34" s="25"/>
      <c r="L34" s="156" t="s">
        <v>37</v>
      </c>
      <c r="M34" s="157"/>
      <c r="N34" s="158"/>
      <c r="Y34" s="25"/>
      <c r="AG34" s="156" t="s">
        <v>37</v>
      </c>
      <c r="AH34" s="157"/>
      <c r="AI34" s="158"/>
    </row>
    <row r="35" spans="2:42" ht="12.75" customHeight="1">
      <c r="D35" s="25"/>
      <c r="L35" s="159"/>
      <c r="M35" s="160"/>
      <c r="N35" s="161"/>
      <c r="Y35" s="25"/>
      <c r="AG35" s="159"/>
      <c r="AH35" s="160"/>
      <c r="AI35" s="161"/>
    </row>
    <row r="36" spans="2:42" ht="15.75" customHeight="1">
      <c r="B36" s="130" t="s">
        <v>6</v>
      </c>
      <c r="C36" s="130"/>
      <c r="D36" s="31" t="s">
        <v>28</v>
      </c>
      <c r="E36" s="160">
        <f ca="1">INT(RAND()*(5-2)+2)*0.1+1</f>
        <v>1.2</v>
      </c>
      <c r="F36" s="160"/>
      <c r="G36" s="160"/>
      <c r="H36" s="160"/>
      <c r="I36" s="165" t="s">
        <v>29</v>
      </c>
      <c r="J36" s="145"/>
      <c r="L36" s="162"/>
      <c r="M36" s="163"/>
      <c r="N36" s="164"/>
      <c r="W36" s="130" t="s">
        <v>7</v>
      </c>
      <c r="X36" s="130"/>
      <c r="Y36" s="31" t="s">
        <v>28</v>
      </c>
      <c r="Z36" s="160">
        <f ca="1">INT(RAND()*(10-5)+5)*0.1+2</f>
        <v>2.7</v>
      </c>
      <c r="AA36" s="160"/>
      <c r="AB36" s="160"/>
      <c r="AC36" s="160"/>
      <c r="AD36" s="165" t="s">
        <v>29</v>
      </c>
      <c r="AE36" s="145"/>
      <c r="AG36" s="162"/>
      <c r="AH36" s="163"/>
      <c r="AI36" s="164"/>
    </row>
    <row r="37" spans="2:42" s="6" customFormat="1" ht="3.75" customHeight="1">
      <c r="B37" s="130"/>
      <c r="C37" s="130"/>
      <c r="D37" s="31"/>
      <c r="E37" s="160"/>
      <c r="F37" s="160"/>
      <c r="G37" s="160"/>
      <c r="H37" s="160"/>
      <c r="I37" s="145"/>
      <c r="J37" s="145"/>
      <c r="L37" s="42"/>
      <c r="M37" s="42"/>
      <c r="N37" s="42"/>
      <c r="O37" s="11"/>
      <c r="P37" s="11"/>
      <c r="T37" s="11"/>
      <c r="U37" s="11"/>
      <c r="W37" s="130"/>
      <c r="X37" s="130"/>
      <c r="Y37" s="31"/>
      <c r="Z37" s="160"/>
      <c r="AA37" s="160"/>
      <c r="AB37" s="160"/>
      <c r="AC37" s="160"/>
      <c r="AD37" s="145"/>
      <c r="AE37" s="145"/>
      <c r="AG37" s="42"/>
      <c r="AH37" s="42"/>
      <c r="AI37" s="42"/>
      <c r="AJ37" s="11"/>
      <c r="AK37" s="11"/>
      <c r="AL37" s="11"/>
      <c r="AM37" s="11"/>
      <c r="AN37" s="11"/>
      <c r="AO37" s="11"/>
      <c r="AP37" s="11"/>
    </row>
    <row r="38" spans="2:42" s="6" customFormat="1" ht="3.75" customHeight="1">
      <c r="B38" s="130"/>
      <c r="C38" s="130"/>
      <c r="D38" s="31"/>
      <c r="E38" s="160"/>
      <c r="F38" s="160"/>
      <c r="G38" s="160"/>
      <c r="H38" s="160"/>
      <c r="I38" s="145"/>
      <c r="J38" s="145"/>
      <c r="K38" s="43"/>
      <c r="L38" s="41"/>
      <c r="M38" s="41"/>
      <c r="N38" s="41"/>
      <c r="O38" s="30"/>
      <c r="P38" s="11"/>
      <c r="T38" s="11"/>
      <c r="U38" s="11"/>
      <c r="W38" s="130"/>
      <c r="X38" s="130"/>
      <c r="Y38" s="31"/>
      <c r="Z38" s="160"/>
      <c r="AA38" s="160"/>
      <c r="AB38" s="160"/>
      <c r="AC38" s="160"/>
      <c r="AD38" s="145"/>
      <c r="AE38" s="145"/>
      <c r="AF38" s="43"/>
      <c r="AG38" s="41"/>
      <c r="AH38" s="41"/>
      <c r="AI38" s="41"/>
      <c r="AJ38" s="30"/>
      <c r="AK38" s="11"/>
      <c r="AL38" s="11"/>
      <c r="AM38" s="11"/>
      <c r="AN38" s="11"/>
      <c r="AO38" s="11"/>
      <c r="AP38" s="11"/>
    </row>
    <row r="39" spans="2:42" s="6" customFormat="1" ht="12.75" customHeight="1">
      <c r="B39" s="130"/>
      <c r="C39" s="130"/>
      <c r="D39" s="31"/>
      <c r="E39" s="160"/>
      <c r="F39" s="160"/>
      <c r="G39" s="160"/>
      <c r="H39" s="160"/>
      <c r="I39" s="145"/>
      <c r="J39" s="145"/>
      <c r="L39" s="147"/>
      <c r="M39" s="148"/>
      <c r="N39" s="149"/>
      <c r="O39" s="11"/>
      <c r="P39" s="11"/>
      <c r="T39" s="11"/>
      <c r="U39" s="11"/>
      <c r="W39" s="130"/>
      <c r="X39" s="130"/>
      <c r="Y39" s="31"/>
      <c r="Z39" s="160"/>
      <c r="AA39" s="160"/>
      <c r="AB39" s="160"/>
      <c r="AC39" s="160"/>
      <c r="AD39" s="145"/>
      <c r="AE39" s="145"/>
      <c r="AG39" s="147"/>
      <c r="AH39" s="148"/>
      <c r="AI39" s="149"/>
      <c r="AJ39" s="11"/>
      <c r="AK39" s="11"/>
      <c r="AL39" s="11"/>
      <c r="AM39" s="11"/>
      <c r="AN39" s="11"/>
      <c r="AO39" s="11"/>
      <c r="AP39" s="11"/>
    </row>
    <row r="40" spans="2:42" s="6" customFormat="1" ht="12.75" customHeight="1">
      <c r="D40" s="9"/>
      <c r="E40" s="41"/>
      <c r="F40" s="41"/>
      <c r="G40" s="41"/>
      <c r="H40" s="41"/>
      <c r="L40" s="150"/>
      <c r="M40" s="151"/>
      <c r="N40" s="152"/>
      <c r="O40" s="11"/>
      <c r="P40" s="11"/>
      <c r="T40" s="11"/>
      <c r="U40" s="11"/>
      <c r="Y40" s="9"/>
      <c r="Z40" s="41"/>
      <c r="AA40" s="41"/>
      <c r="AB40" s="41"/>
      <c r="AC40" s="41"/>
      <c r="AG40" s="150"/>
      <c r="AH40" s="151"/>
      <c r="AI40" s="152"/>
      <c r="AJ40" s="11"/>
      <c r="AK40" s="11"/>
      <c r="AL40" s="11"/>
      <c r="AM40" s="11"/>
      <c r="AN40" s="11"/>
      <c r="AO40" s="11"/>
      <c r="AP40" s="11"/>
    </row>
    <row r="41" spans="2:42" s="6" customFormat="1" ht="12.75" customHeight="1">
      <c r="D41" s="16"/>
      <c r="E41" s="16"/>
      <c r="F41" s="5"/>
      <c r="G41" s="5"/>
      <c r="H41" s="5"/>
      <c r="L41" s="153"/>
      <c r="M41" s="154"/>
      <c r="N41" s="155"/>
      <c r="O41" s="11"/>
      <c r="P41" s="11"/>
      <c r="T41" s="11"/>
      <c r="U41" s="11"/>
      <c r="X41" s="16"/>
      <c r="Y41" s="16"/>
      <c r="Z41" s="5"/>
      <c r="AA41" s="5"/>
      <c r="AB41" s="5"/>
      <c r="AC41" s="5"/>
      <c r="AG41" s="153"/>
      <c r="AH41" s="154"/>
      <c r="AI41" s="155"/>
      <c r="AJ41" s="11"/>
      <c r="AK41" s="11"/>
    </row>
    <row r="42" spans="2:42" s="6" customFormat="1" ht="22.5" customHeight="1">
      <c r="D42" s="9"/>
      <c r="E42" s="9"/>
      <c r="F42" s="18"/>
      <c r="G42" s="18"/>
      <c r="H42" s="18"/>
      <c r="I42" s="18"/>
      <c r="J42" s="18"/>
      <c r="K42" s="9"/>
      <c r="L42" s="12"/>
      <c r="M42" s="7"/>
      <c r="N42" s="7"/>
      <c r="O42" s="11"/>
      <c r="P42" s="11"/>
      <c r="Q42" s="11"/>
      <c r="R42" s="11"/>
      <c r="S42" s="11"/>
      <c r="T42" s="11"/>
      <c r="U42" s="11"/>
      <c r="X42" s="9"/>
      <c r="Y42" s="9"/>
      <c r="Z42" s="18"/>
      <c r="AA42" s="18"/>
      <c r="AB42" s="18"/>
      <c r="AC42" s="18"/>
      <c r="AD42" s="18"/>
      <c r="AE42" s="9"/>
      <c r="AF42" s="12"/>
      <c r="AG42" s="7"/>
      <c r="AH42" s="7"/>
      <c r="AI42" s="11"/>
      <c r="AJ42" s="11"/>
      <c r="AK42" s="11"/>
      <c r="AL42" s="11"/>
      <c r="AM42" s="11"/>
      <c r="AN42" s="11"/>
      <c r="AO42" s="11"/>
      <c r="AP42" s="11"/>
    </row>
    <row r="43" spans="2:42" ht="12.75" customHeight="1">
      <c r="D43" s="25"/>
      <c r="L43" s="156" t="s">
        <v>37</v>
      </c>
      <c r="M43" s="157"/>
      <c r="N43" s="158"/>
      <c r="Y43" s="25"/>
      <c r="AG43" s="156" t="s">
        <v>37</v>
      </c>
      <c r="AH43" s="157"/>
      <c r="AI43" s="158"/>
    </row>
    <row r="44" spans="2:42" ht="12.75" customHeight="1">
      <c r="D44" s="25"/>
      <c r="L44" s="159"/>
      <c r="M44" s="160"/>
      <c r="N44" s="161"/>
      <c r="Y44" s="25"/>
      <c r="AG44" s="159"/>
      <c r="AH44" s="160"/>
      <c r="AI44" s="161"/>
    </row>
    <row r="45" spans="2:42" ht="15.75" customHeight="1">
      <c r="B45" s="130" t="s">
        <v>8</v>
      </c>
      <c r="C45" s="130"/>
      <c r="D45" s="31" t="s">
        <v>28</v>
      </c>
      <c r="E45" s="160">
        <f ca="1">INT(RAND()*(50-20)+20)*0.01</f>
        <v>0.23</v>
      </c>
      <c r="F45" s="160"/>
      <c r="G45" s="160"/>
      <c r="H45" s="160"/>
      <c r="I45" s="165" t="s">
        <v>29</v>
      </c>
      <c r="J45" s="145"/>
      <c r="L45" s="162"/>
      <c r="M45" s="163"/>
      <c r="N45" s="164"/>
      <c r="W45" s="130" t="s">
        <v>9</v>
      </c>
      <c r="X45" s="130"/>
      <c r="Y45" s="31" t="s">
        <v>28</v>
      </c>
      <c r="Z45" s="160">
        <f ca="1">INT(RAND()*(100-50)+50)*0.01</f>
        <v>0.99</v>
      </c>
      <c r="AA45" s="160"/>
      <c r="AB45" s="160"/>
      <c r="AC45" s="160"/>
      <c r="AD45" s="165" t="s">
        <v>29</v>
      </c>
      <c r="AE45" s="145"/>
      <c r="AG45" s="162"/>
      <c r="AH45" s="163"/>
      <c r="AI45" s="164"/>
    </row>
    <row r="46" spans="2:42" s="6" customFormat="1" ht="3.75" customHeight="1">
      <c r="B46" s="130"/>
      <c r="C46" s="130"/>
      <c r="D46" s="31"/>
      <c r="E46" s="160"/>
      <c r="F46" s="160"/>
      <c r="G46" s="160"/>
      <c r="H46" s="160"/>
      <c r="I46" s="145"/>
      <c r="J46" s="145"/>
      <c r="L46" s="42"/>
      <c r="M46" s="42"/>
      <c r="N46" s="42"/>
      <c r="O46" s="11"/>
      <c r="P46" s="11"/>
      <c r="T46" s="11"/>
      <c r="U46" s="11"/>
      <c r="W46" s="130"/>
      <c r="X46" s="130"/>
      <c r="Y46" s="31"/>
      <c r="Z46" s="160"/>
      <c r="AA46" s="160"/>
      <c r="AB46" s="160"/>
      <c r="AC46" s="160"/>
      <c r="AD46" s="145"/>
      <c r="AE46" s="145"/>
      <c r="AG46" s="42"/>
      <c r="AH46" s="42"/>
      <c r="AI46" s="42"/>
      <c r="AJ46" s="11"/>
      <c r="AK46" s="11"/>
      <c r="AL46" s="11"/>
      <c r="AM46" s="11"/>
      <c r="AN46" s="11"/>
      <c r="AO46" s="11"/>
      <c r="AP46" s="11"/>
    </row>
    <row r="47" spans="2:42" s="6" customFormat="1" ht="3.75" customHeight="1">
      <c r="B47" s="130"/>
      <c r="C47" s="130"/>
      <c r="D47" s="31"/>
      <c r="E47" s="160"/>
      <c r="F47" s="160"/>
      <c r="G47" s="160"/>
      <c r="H47" s="160"/>
      <c r="I47" s="145"/>
      <c r="J47" s="145"/>
      <c r="K47" s="43"/>
      <c r="L47" s="41"/>
      <c r="M47" s="41"/>
      <c r="N47" s="41"/>
      <c r="O47" s="30"/>
      <c r="P47" s="11"/>
      <c r="T47" s="11"/>
      <c r="U47" s="11"/>
      <c r="W47" s="130"/>
      <c r="X47" s="130"/>
      <c r="Y47" s="31"/>
      <c r="Z47" s="160"/>
      <c r="AA47" s="160"/>
      <c r="AB47" s="160"/>
      <c r="AC47" s="160"/>
      <c r="AD47" s="145"/>
      <c r="AE47" s="145"/>
      <c r="AF47" s="43"/>
      <c r="AG47" s="41"/>
      <c r="AH47" s="41"/>
      <c r="AI47" s="41"/>
      <c r="AJ47" s="30"/>
      <c r="AK47" s="11"/>
      <c r="AL47" s="11"/>
      <c r="AM47" s="11"/>
      <c r="AN47" s="11"/>
      <c r="AO47" s="11"/>
      <c r="AP47" s="11"/>
    </row>
    <row r="48" spans="2:42" s="6" customFormat="1" ht="12.75" customHeight="1">
      <c r="B48" s="130"/>
      <c r="C48" s="130"/>
      <c r="D48" s="31"/>
      <c r="E48" s="160"/>
      <c r="F48" s="160"/>
      <c r="G48" s="160"/>
      <c r="H48" s="160"/>
      <c r="I48" s="145"/>
      <c r="J48" s="145"/>
      <c r="L48" s="147"/>
      <c r="M48" s="148"/>
      <c r="N48" s="149"/>
      <c r="O48" s="11"/>
      <c r="P48" s="11"/>
      <c r="T48" s="11"/>
      <c r="U48" s="11"/>
      <c r="W48" s="130"/>
      <c r="X48" s="130"/>
      <c r="Y48" s="31"/>
      <c r="Z48" s="160"/>
      <c r="AA48" s="160"/>
      <c r="AB48" s="160"/>
      <c r="AC48" s="160"/>
      <c r="AD48" s="145"/>
      <c r="AE48" s="145"/>
      <c r="AG48" s="147"/>
      <c r="AH48" s="148"/>
      <c r="AI48" s="149"/>
      <c r="AJ48" s="11"/>
      <c r="AK48" s="11"/>
      <c r="AL48" s="11"/>
      <c r="AM48" s="11"/>
      <c r="AN48" s="11"/>
      <c r="AO48" s="11"/>
      <c r="AP48" s="11"/>
    </row>
    <row r="49" spans="2:42" s="6" customFormat="1" ht="12.75" customHeight="1">
      <c r="D49" s="9"/>
      <c r="E49" s="41"/>
      <c r="F49" s="41"/>
      <c r="G49" s="41"/>
      <c r="H49" s="41"/>
      <c r="L49" s="150"/>
      <c r="M49" s="151"/>
      <c r="N49" s="152"/>
      <c r="O49" s="11"/>
      <c r="P49" s="11"/>
      <c r="T49" s="11"/>
      <c r="U49" s="11"/>
      <c r="Y49" s="9"/>
      <c r="Z49" s="41"/>
      <c r="AA49" s="41"/>
      <c r="AB49" s="41"/>
      <c r="AC49" s="41"/>
      <c r="AG49" s="150"/>
      <c r="AH49" s="151"/>
      <c r="AI49" s="152"/>
      <c r="AJ49" s="11"/>
      <c r="AK49" s="11"/>
      <c r="AL49" s="11"/>
      <c r="AM49" s="11"/>
      <c r="AN49" s="11"/>
      <c r="AO49" s="11"/>
      <c r="AP49" s="11"/>
    </row>
    <row r="50" spans="2:42" s="6" customFormat="1" ht="12.75" customHeight="1">
      <c r="D50" s="16"/>
      <c r="E50" s="16"/>
      <c r="F50" s="5"/>
      <c r="G50" s="5"/>
      <c r="H50" s="5"/>
      <c r="L50" s="153"/>
      <c r="M50" s="154"/>
      <c r="N50" s="155"/>
      <c r="O50" s="11"/>
      <c r="P50" s="11"/>
      <c r="T50" s="11"/>
      <c r="U50" s="11"/>
      <c r="X50" s="16"/>
      <c r="Y50" s="16"/>
      <c r="Z50" s="5"/>
      <c r="AA50" s="5"/>
      <c r="AB50" s="5"/>
      <c r="AC50" s="5"/>
      <c r="AG50" s="153"/>
      <c r="AH50" s="154"/>
      <c r="AI50" s="155"/>
      <c r="AJ50" s="11"/>
      <c r="AK50" s="11"/>
    </row>
    <row r="51" spans="2:42" s="6" customFormat="1" ht="22.5" customHeight="1">
      <c r="D51" s="9"/>
      <c r="E51" s="9"/>
      <c r="F51" s="18"/>
      <c r="G51" s="18"/>
      <c r="H51" s="18"/>
      <c r="I51" s="18"/>
      <c r="J51" s="18"/>
      <c r="K51" s="9"/>
      <c r="L51" s="12"/>
      <c r="M51" s="7"/>
      <c r="N51" s="7"/>
      <c r="O51" s="11"/>
      <c r="P51" s="11"/>
      <c r="Q51" s="11"/>
      <c r="R51" s="11"/>
      <c r="S51" s="11"/>
      <c r="T51" s="11"/>
      <c r="U51" s="11"/>
      <c r="X51" s="16"/>
      <c r="Y51" s="16"/>
      <c r="Z51" s="18"/>
      <c r="AA51" s="18"/>
      <c r="AB51" s="18"/>
      <c r="AC51" s="18"/>
      <c r="AD51" s="18"/>
      <c r="AE51" s="9"/>
      <c r="AF51" s="12"/>
      <c r="AG51" s="7"/>
      <c r="AH51" s="7"/>
      <c r="AI51" s="11"/>
      <c r="AJ51" s="11"/>
      <c r="AK51" s="11"/>
      <c r="AL51" s="11"/>
      <c r="AM51" s="11"/>
      <c r="AN51" s="11"/>
      <c r="AO51" s="11"/>
      <c r="AP51" s="11"/>
    </row>
    <row r="52" spans="2:42" ht="12.75" customHeight="1">
      <c r="D52" s="25"/>
      <c r="L52" s="156" t="s">
        <v>37</v>
      </c>
      <c r="M52" s="157"/>
      <c r="N52" s="158"/>
      <c r="Y52" s="25"/>
      <c r="AG52" s="156" t="s">
        <v>37</v>
      </c>
      <c r="AH52" s="157"/>
      <c r="AI52" s="158"/>
    </row>
    <row r="53" spans="2:42" ht="12.75" customHeight="1">
      <c r="D53" s="25"/>
      <c r="L53" s="159"/>
      <c r="M53" s="160"/>
      <c r="N53" s="161"/>
      <c r="Y53" s="25"/>
      <c r="AG53" s="159"/>
      <c r="AH53" s="160"/>
      <c r="AI53" s="161"/>
    </row>
    <row r="54" spans="2:42" ht="15.75" customHeight="1">
      <c r="B54" s="130" t="s">
        <v>35</v>
      </c>
      <c r="C54" s="130"/>
      <c r="D54" s="31" t="s">
        <v>28</v>
      </c>
      <c r="E54" s="160">
        <f ca="1">INT(RAND()*(50-20)+20)*0.01+1</f>
        <v>1.2</v>
      </c>
      <c r="F54" s="160"/>
      <c r="G54" s="160"/>
      <c r="H54" s="160"/>
      <c r="I54" s="165" t="s">
        <v>29</v>
      </c>
      <c r="J54" s="145"/>
      <c r="L54" s="162"/>
      <c r="M54" s="163"/>
      <c r="N54" s="164"/>
      <c r="W54" s="130" t="s">
        <v>36</v>
      </c>
      <c r="X54" s="130"/>
      <c r="Y54" s="31" t="s">
        <v>28</v>
      </c>
      <c r="Z54" s="160">
        <f ca="1">INT(RAND()*(10-1)+1)*0.01+2</f>
        <v>2.02</v>
      </c>
      <c r="AA54" s="160"/>
      <c r="AB54" s="160"/>
      <c r="AC54" s="160"/>
      <c r="AD54" s="165" t="s">
        <v>29</v>
      </c>
      <c r="AE54" s="145"/>
      <c r="AG54" s="162"/>
      <c r="AH54" s="163"/>
      <c r="AI54" s="164"/>
    </row>
    <row r="55" spans="2:42" s="6" customFormat="1" ht="3.75" customHeight="1">
      <c r="B55" s="130"/>
      <c r="C55" s="130"/>
      <c r="D55" s="31"/>
      <c r="E55" s="160"/>
      <c r="F55" s="160"/>
      <c r="G55" s="160"/>
      <c r="H55" s="160"/>
      <c r="I55" s="145"/>
      <c r="J55" s="145"/>
      <c r="L55" s="42"/>
      <c r="M55" s="42"/>
      <c r="N55" s="42"/>
      <c r="O55" s="11"/>
      <c r="P55" s="11"/>
      <c r="T55" s="11"/>
      <c r="U55" s="11"/>
      <c r="W55" s="130"/>
      <c r="X55" s="130"/>
      <c r="Y55" s="31"/>
      <c r="Z55" s="160"/>
      <c r="AA55" s="160"/>
      <c r="AB55" s="160"/>
      <c r="AC55" s="160"/>
      <c r="AD55" s="145"/>
      <c r="AE55" s="145"/>
      <c r="AG55" s="42"/>
      <c r="AH55" s="42"/>
      <c r="AI55" s="42"/>
      <c r="AJ55" s="11"/>
      <c r="AK55" s="11"/>
      <c r="AL55" s="11"/>
      <c r="AM55" s="11"/>
      <c r="AN55" s="11"/>
      <c r="AO55" s="11"/>
      <c r="AP55" s="11"/>
    </row>
    <row r="56" spans="2:42" s="6" customFormat="1" ht="3.75" customHeight="1">
      <c r="B56" s="130"/>
      <c r="C56" s="130"/>
      <c r="D56" s="31"/>
      <c r="E56" s="160"/>
      <c r="F56" s="160"/>
      <c r="G56" s="160"/>
      <c r="H56" s="160"/>
      <c r="I56" s="145"/>
      <c r="J56" s="145"/>
      <c r="K56" s="43"/>
      <c r="L56" s="41"/>
      <c r="M56" s="41"/>
      <c r="N56" s="41"/>
      <c r="O56" s="30"/>
      <c r="P56" s="11"/>
      <c r="T56" s="11"/>
      <c r="U56" s="11"/>
      <c r="W56" s="130"/>
      <c r="X56" s="130"/>
      <c r="Y56" s="31"/>
      <c r="Z56" s="160"/>
      <c r="AA56" s="160"/>
      <c r="AB56" s="160"/>
      <c r="AC56" s="160"/>
      <c r="AD56" s="145"/>
      <c r="AE56" s="145"/>
      <c r="AF56" s="43"/>
      <c r="AG56" s="41"/>
      <c r="AH56" s="41"/>
      <c r="AI56" s="41"/>
      <c r="AJ56" s="30"/>
      <c r="AK56" s="11"/>
      <c r="AL56" s="11"/>
      <c r="AM56" s="11"/>
      <c r="AN56" s="11"/>
      <c r="AO56" s="11"/>
      <c r="AP56" s="11"/>
    </row>
    <row r="57" spans="2:42" s="6" customFormat="1" ht="12.75" customHeight="1">
      <c r="B57" s="130"/>
      <c r="C57" s="130"/>
      <c r="D57" s="31"/>
      <c r="E57" s="160"/>
      <c r="F57" s="160"/>
      <c r="G57" s="160"/>
      <c r="H57" s="160"/>
      <c r="I57" s="145"/>
      <c r="J57" s="145"/>
      <c r="L57" s="147"/>
      <c r="M57" s="148"/>
      <c r="N57" s="149"/>
      <c r="O57" s="11"/>
      <c r="P57" s="11"/>
      <c r="T57" s="11"/>
      <c r="U57" s="11"/>
      <c r="W57" s="130"/>
      <c r="X57" s="130"/>
      <c r="Y57" s="31"/>
      <c r="Z57" s="160"/>
      <c r="AA57" s="160"/>
      <c r="AB57" s="160"/>
      <c r="AC57" s="160"/>
      <c r="AD57" s="145"/>
      <c r="AE57" s="145"/>
      <c r="AG57" s="147"/>
      <c r="AH57" s="148"/>
      <c r="AI57" s="149"/>
      <c r="AJ57" s="11"/>
      <c r="AK57" s="11"/>
      <c r="AL57" s="11"/>
      <c r="AM57" s="11"/>
      <c r="AN57" s="11"/>
      <c r="AO57" s="11"/>
      <c r="AP57" s="11"/>
    </row>
    <row r="58" spans="2:42" s="6" customFormat="1" ht="12.75" customHeight="1">
      <c r="D58" s="9"/>
      <c r="E58" s="41"/>
      <c r="F58" s="41"/>
      <c r="G58" s="41"/>
      <c r="H58" s="41"/>
      <c r="L58" s="150"/>
      <c r="M58" s="151"/>
      <c r="N58" s="152"/>
      <c r="O58" s="11"/>
      <c r="P58" s="11"/>
      <c r="T58" s="11"/>
      <c r="U58" s="11"/>
      <c r="Y58" s="9"/>
      <c r="Z58" s="41"/>
      <c r="AA58" s="41"/>
      <c r="AB58" s="41"/>
      <c r="AC58" s="41"/>
      <c r="AG58" s="150"/>
      <c r="AH58" s="151"/>
      <c r="AI58" s="152"/>
      <c r="AJ58" s="11"/>
      <c r="AK58" s="11"/>
      <c r="AL58" s="11"/>
      <c r="AM58" s="11"/>
      <c r="AN58" s="11"/>
      <c r="AO58" s="11"/>
      <c r="AP58" s="11"/>
    </row>
    <row r="59" spans="2:42" s="6" customFormat="1" ht="12.75" customHeight="1">
      <c r="D59" s="16"/>
      <c r="E59" s="16"/>
      <c r="F59" s="5"/>
      <c r="G59" s="5"/>
      <c r="H59" s="5"/>
      <c r="L59" s="153"/>
      <c r="M59" s="154"/>
      <c r="N59" s="155"/>
      <c r="O59" s="11"/>
      <c r="P59" s="11"/>
      <c r="T59" s="11"/>
      <c r="U59" s="11"/>
      <c r="X59" s="16"/>
      <c r="Y59" s="16"/>
      <c r="Z59" s="5"/>
      <c r="AA59" s="5"/>
      <c r="AB59" s="5"/>
      <c r="AC59" s="5"/>
      <c r="AG59" s="153"/>
      <c r="AH59" s="154"/>
      <c r="AI59" s="155"/>
      <c r="AJ59" s="11"/>
      <c r="AK59" s="11"/>
    </row>
    <row r="60" spans="2:42" s="6" customFormat="1" ht="12.75" customHeight="1">
      <c r="B60" s="21"/>
      <c r="C60" s="21"/>
      <c r="D60" s="9"/>
      <c r="E60" s="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1"/>
      <c r="U60" s="11"/>
      <c r="V60" s="21"/>
      <c r="W60" s="21"/>
      <c r="X60" s="9"/>
      <c r="Y60" s="9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1"/>
      <c r="AO60" s="11"/>
      <c r="AP60" s="11"/>
    </row>
    <row r="61" spans="2:42" s="6" customFormat="1" ht="12.75" customHeight="1">
      <c r="D61" s="9"/>
      <c r="E61" s="9"/>
      <c r="F61" s="18"/>
      <c r="G61" s="18"/>
      <c r="H61" s="18"/>
      <c r="I61" s="18"/>
      <c r="J61" s="18"/>
      <c r="K61" s="9"/>
      <c r="L61" s="12"/>
      <c r="M61" s="16"/>
      <c r="N61" s="16"/>
      <c r="O61" s="11"/>
      <c r="P61" s="11"/>
      <c r="Q61" s="11"/>
      <c r="R61" s="11"/>
      <c r="S61" s="11"/>
      <c r="T61" s="11"/>
      <c r="U61" s="11"/>
      <c r="X61" s="9"/>
      <c r="Y61" s="9"/>
      <c r="Z61" s="18"/>
      <c r="AA61" s="18"/>
      <c r="AB61" s="18"/>
      <c r="AC61" s="18"/>
      <c r="AD61" s="18"/>
      <c r="AE61" s="9"/>
      <c r="AF61" s="12"/>
      <c r="AG61" s="16"/>
      <c r="AH61" s="16"/>
      <c r="AI61" s="11"/>
      <c r="AJ61" s="11"/>
      <c r="AK61" s="11"/>
      <c r="AL61" s="11"/>
      <c r="AM61" s="11"/>
      <c r="AN61" s="11"/>
      <c r="AO61" s="11"/>
      <c r="AP61" s="11"/>
    </row>
    <row r="62" spans="2:42" s="6" customFormat="1" ht="12.75" customHeight="1">
      <c r="D62" s="9"/>
      <c r="E62" s="9"/>
      <c r="F62" s="18"/>
      <c r="G62" s="18"/>
      <c r="H62" s="18"/>
      <c r="I62" s="18"/>
      <c r="J62" s="18"/>
      <c r="K62" s="9"/>
      <c r="L62" s="12"/>
      <c r="M62" s="16"/>
      <c r="N62" s="16"/>
      <c r="O62" s="11"/>
      <c r="P62" s="11"/>
      <c r="Q62" s="11"/>
      <c r="R62" s="11"/>
      <c r="S62" s="11"/>
      <c r="T62" s="11"/>
      <c r="U62" s="11"/>
      <c r="X62" s="9"/>
      <c r="Y62" s="9"/>
      <c r="Z62" s="18"/>
      <c r="AA62" s="18"/>
      <c r="AB62" s="18"/>
      <c r="AC62" s="18"/>
      <c r="AD62" s="18"/>
      <c r="AE62" s="9"/>
      <c r="AF62" s="12"/>
      <c r="AG62" s="16"/>
      <c r="AH62" s="16"/>
      <c r="AI62" s="11"/>
      <c r="AJ62" s="11"/>
      <c r="AK62" s="11"/>
      <c r="AL62" s="11"/>
      <c r="AM62" s="11"/>
      <c r="AN62" s="11"/>
      <c r="AO62" s="11"/>
      <c r="AP62" s="11"/>
    </row>
    <row r="63" spans="2:42" s="6" customFormat="1" ht="12.75" customHeight="1">
      <c r="D63" s="9"/>
      <c r="E63" s="9"/>
      <c r="F63" s="18"/>
      <c r="G63" s="18"/>
      <c r="H63" s="18"/>
      <c r="I63" s="18"/>
      <c r="J63" s="18"/>
      <c r="K63" s="9"/>
      <c r="L63" s="12"/>
      <c r="M63" s="16"/>
      <c r="N63" s="16"/>
      <c r="O63" s="11"/>
      <c r="P63" s="11"/>
      <c r="Q63" s="11"/>
      <c r="R63" s="11"/>
      <c r="S63" s="11"/>
      <c r="T63" s="11"/>
      <c r="U63" s="11"/>
      <c r="X63" s="9"/>
      <c r="Y63" s="9"/>
      <c r="Z63" s="18"/>
      <c r="AA63" s="18"/>
      <c r="AB63" s="18"/>
      <c r="AC63" s="18"/>
      <c r="AD63" s="18"/>
      <c r="AE63" s="9"/>
      <c r="AF63" s="12"/>
      <c r="AG63" s="16"/>
      <c r="AH63" s="16"/>
      <c r="AI63" s="11"/>
      <c r="AJ63" s="11"/>
      <c r="AK63" s="11"/>
      <c r="AL63" s="11"/>
      <c r="AM63" s="11"/>
      <c r="AN63" s="11"/>
      <c r="AO63" s="11"/>
      <c r="AP63" s="11"/>
    </row>
    <row r="64" spans="2:42" s="6" customFormat="1" ht="12.75" customHeight="1">
      <c r="D64" s="9"/>
      <c r="E64" s="9"/>
      <c r="F64" s="18"/>
      <c r="G64" s="18"/>
      <c r="H64" s="18"/>
      <c r="I64" s="18"/>
      <c r="J64" s="18"/>
      <c r="K64" s="9"/>
      <c r="L64" s="12"/>
      <c r="M64" s="16"/>
      <c r="N64" s="16"/>
      <c r="O64" s="11"/>
      <c r="P64" s="11"/>
      <c r="Q64" s="11"/>
      <c r="R64" s="11"/>
      <c r="S64" s="11"/>
      <c r="T64" s="11"/>
      <c r="U64" s="11"/>
      <c r="X64" s="9"/>
      <c r="Y64" s="9"/>
      <c r="Z64" s="18"/>
      <c r="AA64" s="18"/>
      <c r="AB64" s="18"/>
      <c r="AC64" s="18"/>
      <c r="AD64" s="18"/>
      <c r="AE64" s="9"/>
      <c r="AF64" s="12"/>
      <c r="AG64" s="16"/>
      <c r="AH64" s="16"/>
      <c r="AI64" s="11"/>
      <c r="AJ64" s="11"/>
      <c r="AK64" s="11"/>
      <c r="AL64" s="11"/>
      <c r="AM64" s="11"/>
      <c r="AN64" s="11"/>
      <c r="AO64" s="11"/>
      <c r="AP64" s="11"/>
    </row>
    <row r="65" spans="1:42" s="6" customFormat="1" ht="12.75" customHeight="1">
      <c r="D65" s="9"/>
      <c r="E65" s="9"/>
      <c r="F65" s="18"/>
      <c r="G65" s="18"/>
      <c r="H65" s="18"/>
      <c r="I65" s="18"/>
      <c r="J65" s="18"/>
      <c r="K65" s="9"/>
      <c r="L65" s="12"/>
      <c r="M65" s="16"/>
      <c r="N65" s="16"/>
      <c r="O65" s="11"/>
      <c r="P65" s="11"/>
      <c r="Q65" s="11"/>
      <c r="R65" s="11"/>
      <c r="S65" s="11"/>
      <c r="T65" s="11"/>
      <c r="U65" s="11"/>
      <c r="X65" s="9"/>
      <c r="Y65" s="9"/>
      <c r="Z65" s="18"/>
      <c r="AA65" s="18"/>
      <c r="AB65" s="18"/>
      <c r="AC65" s="18"/>
      <c r="AD65" s="18"/>
      <c r="AE65" s="9"/>
      <c r="AF65" s="12"/>
      <c r="AG65" s="16"/>
      <c r="AH65" s="16"/>
      <c r="AI65" s="11"/>
      <c r="AJ65" s="11"/>
      <c r="AK65" s="11"/>
      <c r="AL65" s="11"/>
      <c r="AM65" s="11"/>
      <c r="AN65" s="11"/>
      <c r="AO65" s="11"/>
      <c r="AP65" s="11"/>
    </row>
    <row r="66" spans="1:42" s="6" customFormat="1" ht="12.75" customHeight="1">
      <c r="D66" s="9"/>
      <c r="E66" s="9"/>
      <c r="F66" s="18"/>
      <c r="G66" s="18"/>
      <c r="H66" s="18"/>
      <c r="I66" s="18"/>
      <c r="J66" s="18"/>
      <c r="K66" s="9"/>
      <c r="L66" s="12"/>
      <c r="M66" s="16"/>
      <c r="N66" s="16"/>
      <c r="O66" s="11"/>
      <c r="P66" s="11"/>
      <c r="Q66" s="11"/>
      <c r="R66" s="11"/>
      <c r="S66" s="11"/>
      <c r="T66" s="11"/>
      <c r="U66" s="11"/>
      <c r="X66" s="9"/>
      <c r="Y66" s="9"/>
      <c r="Z66" s="18"/>
      <c r="AA66" s="18"/>
      <c r="AB66" s="18"/>
      <c r="AC66" s="18"/>
      <c r="AD66" s="18"/>
      <c r="AE66" s="9"/>
      <c r="AF66" s="12"/>
      <c r="AG66" s="16"/>
      <c r="AH66" s="16"/>
      <c r="AI66" s="11"/>
      <c r="AJ66" s="11"/>
      <c r="AK66" s="11"/>
      <c r="AL66" s="11"/>
      <c r="AM66" s="11"/>
      <c r="AN66" s="11"/>
      <c r="AO66" s="11"/>
      <c r="AP66" s="11"/>
    </row>
    <row r="67" spans="1:42" s="6" customFormat="1" ht="12.75" customHeight="1">
      <c r="D67" s="9"/>
      <c r="E67" s="9"/>
      <c r="F67" s="18"/>
      <c r="G67" s="18"/>
      <c r="H67" s="18"/>
      <c r="I67" s="18"/>
      <c r="J67" s="18"/>
      <c r="K67" s="9"/>
      <c r="L67" s="12"/>
      <c r="M67" s="16"/>
      <c r="N67" s="16"/>
      <c r="O67" s="11"/>
      <c r="P67" s="11"/>
      <c r="Q67" s="11"/>
      <c r="R67" s="11"/>
      <c r="S67" s="11"/>
      <c r="T67" s="11"/>
      <c r="U67" s="11"/>
      <c r="X67" s="9"/>
      <c r="Y67" s="9"/>
      <c r="Z67" s="18"/>
      <c r="AA67" s="18"/>
      <c r="AB67" s="18"/>
      <c r="AC67" s="18"/>
      <c r="AD67" s="18"/>
      <c r="AE67" s="9"/>
      <c r="AF67" s="12"/>
      <c r="AG67" s="16"/>
      <c r="AH67" s="16"/>
      <c r="AI67" s="11"/>
      <c r="AJ67" s="11"/>
      <c r="AK67" s="11"/>
      <c r="AL67" s="11"/>
      <c r="AM67" s="11"/>
      <c r="AN67" s="11"/>
      <c r="AO67" s="11"/>
      <c r="AP67" s="11"/>
    </row>
    <row r="68" spans="1:42" ht="24.95" customHeight="1">
      <c r="D68" s="2" t="str">
        <f>IF(D1="","",D1)</f>
        <v>分数と小数⑥</v>
      </c>
      <c r="AG68" s="3" t="str">
        <f>IF(AG1="","",AG1)</f>
        <v>№</v>
      </c>
      <c r="AH68" s="3"/>
      <c r="AI68" s="131">
        <f>AI1</f>
        <v>1</v>
      </c>
      <c r="AJ68" s="131"/>
    </row>
    <row r="69" spans="1:42" ht="24.95" customHeight="1">
      <c r="F69" s="7"/>
      <c r="G69" s="7"/>
      <c r="Q69" s="4" t="str">
        <f>IF(Q2="","",Q2)</f>
        <v>名前</v>
      </c>
      <c r="R69" s="3"/>
      <c r="S69" s="3"/>
      <c r="T69" s="3"/>
      <c r="U69" s="3" t="str">
        <f>IF(U2="","",U2)</f>
        <v/>
      </c>
      <c r="V69" s="13" t="s">
        <v>4</v>
      </c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42" ht="11.25" customHeight="1">
      <c r="E70" s="13"/>
      <c r="F70" s="7"/>
      <c r="G70" s="7"/>
      <c r="Q70" s="5"/>
      <c r="R70" s="6"/>
      <c r="S70" s="6"/>
      <c r="T70" s="6"/>
      <c r="U70" s="6"/>
      <c r="V70" s="43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42" ht="24.95" customHeight="1">
      <c r="A71" s="126">
        <v>1</v>
      </c>
      <c r="B71" s="127"/>
      <c r="D71" s="17" t="s">
        <v>26</v>
      </c>
      <c r="X71" s="25"/>
    </row>
    <row r="72" spans="1:42" ht="24.75" customHeight="1">
      <c r="D72" s="25" t="s">
        <v>27</v>
      </c>
      <c r="M72" s="7"/>
      <c r="N72" s="7"/>
      <c r="AH72" s="7"/>
      <c r="AI72" s="7"/>
    </row>
    <row r="73" spans="1:42" ht="12.75" customHeight="1">
      <c r="D73" s="25"/>
      <c r="L73" s="160">
        <f ca="1">E75*10</f>
        <v>3.0000000000000004</v>
      </c>
      <c r="M73" s="160"/>
      <c r="N73" s="160"/>
      <c r="Y73" s="25"/>
      <c r="AG73" s="160">
        <f ca="1">Z75*10</f>
        <v>9</v>
      </c>
      <c r="AH73" s="160"/>
      <c r="AI73" s="160"/>
    </row>
    <row r="74" spans="1:42" ht="12.75" customHeight="1">
      <c r="D74" s="25"/>
      <c r="L74" s="160"/>
      <c r="M74" s="160"/>
      <c r="N74" s="160"/>
      <c r="Y74" s="25"/>
      <c r="AG74" s="160"/>
      <c r="AH74" s="160"/>
      <c r="AI74" s="160"/>
    </row>
    <row r="75" spans="1:42" ht="15.75" customHeight="1">
      <c r="B75" s="130" t="s">
        <v>12</v>
      </c>
      <c r="C75" s="130"/>
      <c r="D75" s="31" t="s">
        <v>28</v>
      </c>
      <c r="E75" s="160">
        <f ca="1">E8</f>
        <v>0.30000000000000004</v>
      </c>
      <c r="F75" s="160"/>
      <c r="G75" s="160"/>
      <c r="H75" s="160"/>
      <c r="I75" s="165" t="s">
        <v>29</v>
      </c>
      <c r="J75" s="145"/>
      <c r="L75" s="160"/>
      <c r="M75" s="160"/>
      <c r="N75" s="160"/>
      <c r="W75" s="130" t="s">
        <v>30</v>
      </c>
      <c r="X75" s="130"/>
      <c r="Y75" s="31" t="s">
        <v>28</v>
      </c>
      <c r="Z75" s="160">
        <f ca="1">Z8</f>
        <v>0.9</v>
      </c>
      <c r="AA75" s="160"/>
      <c r="AB75" s="160"/>
      <c r="AC75" s="160"/>
      <c r="AD75" s="165" t="s">
        <v>29</v>
      </c>
      <c r="AE75" s="145"/>
      <c r="AG75" s="160"/>
      <c r="AH75" s="160"/>
      <c r="AI75" s="160"/>
    </row>
    <row r="76" spans="1:42" s="6" customFormat="1" ht="3.75" customHeight="1">
      <c r="B76" s="130"/>
      <c r="C76" s="130"/>
      <c r="D76" s="31"/>
      <c r="E76" s="160"/>
      <c r="F76" s="160"/>
      <c r="G76" s="160"/>
      <c r="H76" s="160"/>
      <c r="I76" s="145"/>
      <c r="J76" s="145"/>
      <c r="L76" s="42"/>
      <c r="M76" s="42"/>
      <c r="N76" s="42"/>
      <c r="O76" s="11"/>
      <c r="P76" s="11"/>
      <c r="T76" s="11"/>
      <c r="U76" s="11"/>
      <c r="W76" s="130"/>
      <c r="X76" s="130"/>
      <c r="Y76" s="31"/>
      <c r="Z76" s="160"/>
      <c r="AA76" s="160"/>
      <c r="AB76" s="160"/>
      <c r="AC76" s="160"/>
      <c r="AD76" s="145"/>
      <c r="AE76" s="145"/>
      <c r="AG76" s="42"/>
      <c r="AH76" s="42"/>
      <c r="AI76" s="42"/>
      <c r="AJ76" s="11"/>
      <c r="AK76" s="11"/>
      <c r="AL76" s="11"/>
      <c r="AM76" s="11"/>
      <c r="AN76" s="11"/>
      <c r="AO76" s="11"/>
      <c r="AP76" s="11"/>
    </row>
    <row r="77" spans="1:42" s="6" customFormat="1" ht="3.75" customHeight="1">
      <c r="B77" s="130"/>
      <c r="C77" s="130"/>
      <c r="D77" s="31"/>
      <c r="E77" s="160"/>
      <c r="F77" s="160"/>
      <c r="G77" s="160"/>
      <c r="H77" s="160"/>
      <c r="I77" s="145"/>
      <c r="J77" s="145"/>
      <c r="K77" s="43"/>
      <c r="L77" s="41"/>
      <c r="M77" s="41"/>
      <c r="N77" s="41"/>
      <c r="O77" s="30"/>
      <c r="P77" s="11"/>
      <c r="T77" s="11"/>
      <c r="U77" s="11"/>
      <c r="W77" s="130"/>
      <c r="X77" s="130"/>
      <c r="Y77" s="31"/>
      <c r="Z77" s="160"/>
      <c r="AA77" s="160"/>
      <c r="AB77" s="160"/>
      <c r="AC77" s="160"/>
      <c r="AD77" s="145"/>
      <c r="AE77" s="145"/>
      <c r="AF77" s="43"/>
      <c r="AG77" s="41"/>
      <c r="AH77" s="41"/>
      <c r="AI77" s="41"/>
      <c r="AJ77" s="30"/>
      <c r="AK77" s="11"/>
      <c r="AL77" s="11"/>
      <c r="AM77" s="11"/>
      <c r="AN77" s="11"/>
      <c r="AO77" s="11"/>
      <c r="AP77" s="11"/>
    </row>
    <row r="78" spans="1:42" s="6" customFormat="1" ht="12.75" customHeight="1">
      <c r="B78" s="130"/>
      <c r="C78" s="130"/>
      <c r="D78" s="31"/>
      <c r="E78" s="160"/>
      <c r="F78" s="160"/>
      <c r="G78" s="160"/>
      <c r="H78" s="160"/>
      <c r="I78" s="145"/>
      <c r="J78" s="145"/>
      <c r="L78" s="175">
        <v>10</v>
      </c>
      <c r="M78" s="176"/>
      <c r="N78" s="177"/>
      <c r="O78" s="11"/>
      <c r="P78" s="11"/>
      <c r="T78" s="11"/>
      <c r="U78" s="11"/>
      <c r="W78" s="130"/>
      <c r="X78" s="130"/>
      <c r="Y78" s="31"/>
      <c r="Z78" s="160"/>
      <c r="AA78" s="160"/>
      <c r="AB78" s="160"/>
      <c r="AC78" s="160"/>
      <c r="AD78" s="145"/>
      <c r="AE78" s="145"/>
      <c r="AG78" s="175">
        <v>10</v>
      </c>
      <c r="AH78" s="176"/>
      <c r="AI78" s="177"/>
      <c r="AJ78" s="11"/>
      <c r="AK78" s="11"/>
      <c r="AL78" s="11"/>
      <c r="AM78" s="11"/>
      <c r="AN78" s="11"/>
      <c r="AO78" s="11"/>
      <c r="AP78" s="11"/>
    </row>
    <row r="79" spans="1:42" s="6" customFormat="1" ht="12.75" customHeight="1">
      <c r="D79" s="9"/>
      <c r="E79" s="41"/>
      <c r="F79" s="41"/>
      <c r="G79" s="41"/>
      <c r="H79" s="41"/>
      <c r="L79" s="178"/>
      <c r="M79" s="179"/>
      <c r="N79" s="180"/>
      <c r="O79" s="11"/>
      <c r="P79" s="11"/>
      <c r="T79" s="11"/>
      <c r="U79" s="11"/>
      <c r="Y79" s="9"/>
      <c r="Z79" s="41"/>
      <c r="AA79" s="41"/>
      <c r="AB79" s="41"/>
      <c r="AC79" s="41"/>
      <c r="AG79" s="178"/>
      <c r="AH79" s="179"/>
      <c r="AI79" s="180"/>
      <c r="AJ79" s="11"/>
      <c r="AK79" s="11"/>
      <c r="AL79" s="11"/>
      <c r="AM79" s="11"/>
      <c r="AN79" s="11"/>
      <c r="AO79" s="11"/>
      <c r="AP79" s="11"/>
    </row>
    <row r="80" spans="1:42" s="6" customFormat="1" ht="12.75" customHeight="1">
      <c r="E80" s="5"/>
      <c r="F80" s="5"/>
      <c r="G80" s="5"/>
      <c r="H80" s="5"/>
      <c r="L80" s="181"/>
      <c r="M80" s="182"/>
      <c r="N80" s="183"/>
      <c r="O80" s="11"/>
      <c r="P80" s="11"/>
      <c r="T80" s="11"/>
      <c r="U80" s="11"/>
      <c r="Z80" s="5"/>
      <c r="AA80" s="5"/>
      <c r="AB80" s="5"/>
      <c r="AC80" s="5"/>
      <c r="AG80" s="181"/>
      <c r="AH80" s="182"/>
      <c r="AI80" s="183"/>
      <c r="AJ80" s="11"/>
      <c r="AK80" s="11"/>
    </row>
    <row r="81" spans="1:42" ht="12.75" customHeight="1">
      <c r="M81" s="7"/>
      <c r="N81" s="7"/>
      <c r="AH81" s="7"/>
      <c r="AI81" s="7"/>
    </row>
    <row r="82" spans="1:42" ht="12.75" customHeight="1">
      <c r="D82" s="25"/>
      <c r="L82" s="160">
        <f ca="1">E84</f>
        <v>4</v>
      </c>
      <c r="M82" s="160"/>
      <c r="N82" s="160"/>
      <c r="Y82" s="25"/>
      <c r="AG82" s="160">
        <f ca="1">Z84</f>
        <v>7</v>
      </c>
      <c r="AH82" s="160"/>
      <c r="AI82" s="160"/>
    </row>
    <row r="83" spans="1:42" ht="12.75" customHeight="1">
      <c r="D83" s="25"/>
      <c r="L83" s="160"/>
      <c r="M83" s="160"/>
      <c r="N83" s="160"/>
      <c r="Y83" s="25"/>
      <c r="AG83" s="160"/>
      <c r="AH83" s="160"/>
      <c r="AI83" s="160"/>
    </row>
    <row r="84" spans="1:42" ht="15.75" customHeight="1">
      <c r="B84" s="130" t="s">
        <v>31</v>
      </c>
      <c r="C84" s="130"/>
      <c r="D84" s="31" t="s">
        <v>28</v>
      </c>
      <c r="E84" s="160">
        <f ca="1">E17</f>
        <v>4</v>
      </c>
      <c r="F84" s="160"/>
      <c r="G84" s="160"/>
      <c r="H84" s="160"/>
      <c r="I84" s="165" t="s">
        <v>29</v>
      </c>
      <c r="J84" s="145"/>
      <c r="L84" s="160"/>
      <c r="M84" s="160"/>
      <c r="N84" s="160"/>
      <c r="W84" s="130" t="s">
        <v>32</v>
      </c>
      <c r="X84" s="130"/>
      <c r="Y84" s="31" t="s">
        <v>28</v>
      </c>
      <c r="Z84" s="160">
        <f ca="1">Z17</f>
        <v>7</v>
      </c>
      <c r="AA84" s="160"/>
      <c r="AB84" s="160"/>
      <c r="AC84" s="160"/>
      <c r="AD84" s="165" t="s">
        <v>29</v>
      </c>
      <c r="AE84" s="145"/>
      <c r="AG84" s="160"/>
      <c r="AH84" s="160"/>
      <c r="AI84" s="160"/>
    </row>
    <row r="85" spans="1:42" s="6" customFormat="1" ht="3.75" customHeight="1">
      <c r="B85" s="130"/>
      <c r="C85" s="130"/>
      <c r="D85" s="31"/>
      <c r="E85" s="160"/>
      <c r="F85" s="160"/>
      <c r="G85" s="160"/>
      <c r="H85" s="160"/>
      <c r="I85" s="145"/>
      <c r="J85" s="145"/>
      <c r="L85" s="42"/>
      <c r="M85" s="42"/>
      <c r="N85" s="42"/>
      <c r="O85" s="11"/>
      <c r="P85" s="11"/>
      <c r="T85" s="11"/>
      <c r="U85" s="11"/>
      <c r="W85" s="130"/>
      <c r="X85" s="130"/>
      <c r="Y85" s="31"/>
      <c r="Z85" s="160"/>
      <c r="AA85" s="160"/>
      <c r="AB85" s="160"/>
      <c r="AC85" s="160"/>
      <c r="AD85" s="145"/>
      <c r="AE85" s="145"/>
      <c r="AG85" s="42"/>
      <c r="AH85" s="42"/>
      <c r="AI85" s="42"/>
      <c r="AJ85" s="11"/>
      <c r="AK85" s="11"/>
      <c r="AL85" s="11"/>
      <c r="AM85" s="11"/>
      <c r="AN85" s="11"/>
      <c r="AO85" s="11"/>
      <c r="AP85" s="11"/>
    </row>
    <row r="86" spans="1:42" s="6" customFormat="1" ht="3.75" customHeight="1">
      <c r="B86" s="130"/>
      <c r="C86" s="130"/>
      <c r="D86" s="31"/>
      <c r="E86" s="160"/>
      <c r="F86" s="160"/>
      <c r="G86" s="160"/>
      <c r="H86" s="160"/>
      <c r="I86" s="145"/>
      <c r="J86" s="145"/>
      <c r="K86" s="43"/>
      <c r="L86" s="41"/>
      <c r="M86" s="41"/>
      <c r="N86" s="41"/>
      <c r="O86" s="30"/>
      <c r="P86" s="11"/>
      <c r="T86" s="11"/>
      <c r="U86" s="11"/>
      <c r="W86" s="130"/>
      <c r="X86" s="130"/>
      <c r="Y86" s="31"/>
      <c r="Z86" s="160"/>
      <c r="AA86" s="160"/>
      <c r="AB86" s="160"/>
      <c r="AC86" s="160"/>
      <c r="AD86" s="145"/>
      <c r="AE86" s="145"/>
      <c r="AF86" s="43"/>
      <c r="AG86" s="41"/>
      <c r="AH86" s="41"/>
      <c r="AI86" s="41"/>
      <c r="AJ86" s="30"/>
      <c r="AK86" s="11"/>
      <c r="AL86" s="11"/>
      <c r="AM86" s="11"/>
      <c r="AN86" s="11"/>
      <c r="AO86" s="11"/>
      <c r="AP86" s="11"/>
    </row>
    <row r="87" spans="1:42" s="6" customFormat="1" ht="12.75" customHeight="1">
      <c r="B87" s="130"/>
      <c r="C87" s="130"/>
      <c r="D87" s="31"/>
      <c r="E87" s="160"/>
      <c r="F87" s="160"/>
      <c r="G87" s="160"/>
      <c r="H87" s="160"/>
      <c r="I87" s="145"/>
      <c r="J87" s="145"/>
      <c r="L87" s="175">
        <v>1</v>
      </c>
      <c r="M87" s="176"/>
      <c r="N87" s="177"/>
      <c r="O87" s="11"/>
      <c r="P87" s="11"/>
      <c r="T87" s="11"/>
      <c r="U87" s="11"/>
      <c r="W87" s="130"/>
      <c r="X87" s="130"/>
      <c r="Y87" s="31"/>
      <c r="Z87" s="160"/>
      <c r="AA87" s="160"/>
      <c r="AB87" s="160"/>
      <c r="AC87" s="160"/>
      <c r="AD87" s="145"/>
      <c r="AE87" s="145"/>
      <c r="AG87" s="175">
        <v>1</v>
      </c>
      <c r="AH87" s="176"/>
      <c r="AI87" s="177"/>
      <c r="AJ87" s="11"/>
      <c r="AK87" s="11"/>
      <c r="AL87" s="11"/>
      <c r="AM87" s="11"/>
      <c r="AN87" s="11"/>
      <c r="AO87" s="11"/>
      <c r="AP87" s="11"/>
    </row>
    <row r="88" spans="1:42" s="6" customFormat="1" ht="12.75" customHeight="1">
      <c r="D88" s="9"/>
      <c r="E88" s="41"/>
      <c r="F88" s="41"/>
      <c r="G88" s="41"/>
      <c r="H88" s="41"/>
      <c r="L88" s="178"/>
      <c r="M88" s="179"/>
      <c r="N88" s="180"/>
      <c r="O88" s="11"/>
      <c r="P88" s="11"/>
      <c r="T88" s="11"/>
      <c r="U88" s="11"/>
      <c r="Y88" s="9"/>
      <c r="Z88" s="41"/>
      <c r="AA88" s="41"/>
      <c r="AB88" s="41"/>
      <c r="AC88" s="41"/>
      <c r="AG88" s="178"/>
      <c r="AH88" s="179"/>
      <c r="AI88" s="180"/>
      <c r="AJ88" s="11"/>
      <c r="AK88" s="11"/>
      <c r="AL88" s="11"/>
      <c r="AM88" s="11"/>
      <c r="AN88" s="11"/>
      <c r="AO88" s="11"/>
      <c r="AP88" s="11"/>
    </row>
    <row r="89" spans="1:42" s="6" customFormat="1" ht="12.75" customHeight="1">
      <c r="E89" s="5"/>
      <c r="F89" s="5"/>
      <c r="G89" s="5"/>
      <c r="H89" s="5"/>
      <c r="L89" s="181"/>
      <c r="M89" s="182"/>
      <c r="N89" s="183"/>
      <c r="O89" s="11"/>
      <c r="P89" s="11"/>
      <c r="T89" s="11"/>
      <c r="U89" s="11"/>
      <c r="Z89" s="5"/>
      <c r="AA89" s="5"/>
      <c r="AB89" s="5"/>
      <c r="AC89" s="5"/>
      <c r="AG89" s="181"/>
      <c r="AH89" s="182"/>
      <c r="AI89" s="183"/>
      <c r="AJ89" s="11"/>
      <c r="AK89" s="11"/>
    </row>
    <row r="90" spans="1:42" s="6" customFormat="1" ht="12.75" customHeight="1">
      <c r="E90" s="5"/>
      <c r="F90" s="5"/>
      <c r="G90" s="5"/>
      <c r="H90" s="5"/>
      <c r="L90" s="44"/>
      <c r="M90" s="44"/>
      <c r="N90" s="44"/>
      <c r="O90" s="11"/>
      <c r="P90" s="11"/>
      <c r="T90" s="11"/>
      <c r="U90" s="11"/>
      <c r="Z90" s="5"/>
      <c r="AA90" s="5"/>
      <c r="AB90" s="5"/>
      <c r="AC90" s="5"/>
      <c r="AG90" s="44"/>
      <c r="AH90" s="44"/>
      <c r="AI90" s="44"/>
      <c r="AJ90" s="11"/>
      <c r="AK90" s="11"/>
    </row>
    <row r="91" spans="1:42" ht="24.95" customHeight="1">
      <c r="A91" s="126">
        <v>2</v>
      </c>
      <c r="B91" s="127"/>
      <c r="D91" s="17" t="s">
        <v>33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42" ht="12.75" customHeight="1">
      <c r="D92" s="25"/>
      <c r="L92" s="166">
        <f ca="1">E94*100</f>
        <v>4</v>
      </c>
      <c r="M92" s="167"/>
      <c r="N92" s="168"/>
      <c r="Y92" s="25"/>
      <c r="AG92" s="166">
        <f ca="1">Z94*100</f>
        <v>6</v>
      </c>
      <c r="AH92" s="167"/>
      <c r="AI92" s="168"/>
    </row>
    <row r="93" spans="1:42" ht="12.75" customHeight="1">
      <c r="D93" s="25"/>
      <c r="L93" s="169"/>
      <c r="M93" s="170"/>
      <c r="N93" s="171"/>
      <c r="Y93" s="25"/>
      <c r="AG93" s="169"/>
      <c r="AH93" s="170"/>
      <c r="AI93" s="171"/>
    </row>
    <row r="94" spans="1:42" ht="15.75" customHeight="1">
      <c r="B94" s="130" t="s">
        <v>34</v>
      </c>
      <c r="C94" s="130"/>
      <c r="D94" s="31" t="s">
        <v>28</v>
      </c>
      <c r="E94" s="160">
        <f ca="1">E27</f>
        <v>0.04</v>
      </c>
      <c r="F94" s="160"/>
      <c r="G94" s="160"/>
      <c r="H94" s="160"/>
      <c r="I94" s="165" t="s">
        <v>29</v>
      </c>
      <c r="J94" s="145"/>
      <c r="L94" s="172"/>
      <c r="M94" s="173"/>
      <c r="N94" s="174"/>
      <c r="W94" s="130" t="s">
        <v>30</v>
      </c>
      <c r="X94" s="130"/>
      <c r="Y94" s="31" t="s">
        <v>28</v>
      </c>
      <c r="Z94" s="160">
        <f ca="1">Z27</f>
        <v>0.06</v>
      </c>
      <c r="AA94" s="160"/>
      <c r="AB94" s="160"/>
      <c r="AC94" s="160"/>
      <c r="AD94" s="165" t="s">
        <v>29</v>
      </c>
      <c r="AE94" s="145"/>
      <c r="AG94" s="172"/>
      <c r="AH94" s="173"/>
      <c r="AI94" s="174"/>
    </row>
    <row r="95" spans="1:42" s="6" customFormat="1" ht="3.75" customHeight="1">
      <c r="B95" s="130"/>
      <c r="C95" s="130"/>
      <c r="D95" s="31"/>
      <c r="E95" s="160"/>
      <c r="F95" s="160"/>
      <c r="G95" s="160"/>
      <c r="H95" s="160"/>
      <c r="I95" s="145"/>
      <c r="J95" s="145"/>
      <c r="L95" s="42"/>
      <c r="M95" s="42"/>
      <c r="N95" s="42"/>
      <c r="O95" s="11"/>
      <c r="P95" s="11"/>
      <c r="T95" s="11"/>
      <c r="U95" s="11"/>
      <c r="W95" s="130"/>
      <c r="X95" s="130"/>
      <c r="Y95" s="31"/>
      <c r="Z95" s="160"/>
      <c r="AA95" s="160"/>
      <c r="AB95" s="160"/>
      <c r="AC95" s="160"/>
      <c r="AD95" s="145"/>
      <c r="AE95" s="145"/>
      <c r="AG95" s="42"/>
      <c r="AH95" s="42"/>
      <c r="AI95" s="42"/>
      <c r="AJ95" s="11"/>
      <c r="AK95" s="11"/>
      <c r="AL95" s="11"/>
      <c r="AM95" s="11"/>
      <c r="AN95" s="11"/>
      <c r="AO95" s="11"/>
      <c r="AP95" s="11"/>
    </row>
    <row r="96" spans="1:42" s="6" customFormat="1" ht="3.75" customHeight="1">
      <c r="B96" s="130"/>
      <c r="C96" s="130"/>
      <c r="D96" s="31"/>
      <c r="E96" s="160"/>
      <c r="F96" s="160"/>
      <c r="G96" s="160"/>
      <c r="H96" s="160"/>
      <c r="I96" s="145"/>
      <c r="J96" s="145"/>
      <c r="K96" s="43"/>
      <c r="L96" s="41"/>
      <c r="M96" s="41"/>
      <c r="N96" s="41"/>
      <c r="O96" s="30"/>
      <c r="P96" s="11"/>
      <c r="T96" s="11"/>
      <c r="U96" s="11"/>
      <c r="W96" s="130"/>
      <c r="X96" s="130"/>
      <c r="Y96" s="31"/>
      <c r="Z96" s="160"/>
      <c r="AA96" s="160"/>
      <c r="AB96" s="160"/>
      <c r="AC96" s="160"/>
      <c r="AD96" s="145"/>
      <c r="AE96" s="145"/>
      <c r="AF96" s="43"/>
      <c r="AG96" s="41"/>
      <c r="AH96" s="41"/>
      <c r="AI96" s="41"/>
      <c r="AJ96" s="30"/>
      <c r="AK96" s="11"/>
      <c r="AL96" s="11"/>
      <c r="AM96" s="11"/>
      <c r="AN96" s="11"/>
      <c r="AO96" s="11"/>
      <c r="AP96" s="11"/>
    </row>
    <row r="97" spans="2:42" s="6" customFormat="1" ht="12.75" customHeight="1">
      <c r="B97" s="130"/>
      <c r="C97" s="130"/>
      <c r="D97" s="31"/>
      <c r="E97" s="160"/>
      <c r="F97" s="160"/>
      <c r="G97" s="160"/>
      <c r="H97" s="160"/>
      <c r="I97" s="145"/>
      <c r="J97" s="145"/>
      <c r="L97" s="175">
        <v>100</v>
      </c>
      <c r="M97" s="176"/>
      <c r="N97" s="177"/>
      <c r="O97" s="11"/>
      <c r="P97" s="11"/>
      <c r="T97" s="11"/>
      <c r="U97" s="11"/>
      <c r="W97" s="130"/>
      <c r="X97" s="130"/>
      <c r="Y97" s="31"/>
      <c r="Z97" s="160"/>
      <c r="AA97" s="160"/>
      <c r="AB97" s="160"/>
      <c r="AC97" s="160"/>
      <c r="AD97" s="145"/>
      <c r="AE97" s="145"/>
      <c r="AG97" s="175">
        <v>100</v>
      </c>
      <c r="AH97" s="176"/>
      <c r="AI97" s="177"/>
      <c r="AJ97" s="11"/>
      <c r="AK97" s="11"/>
      <c r="AL97" s="11"/>
      <c r="AM97" s="11"/>
      <c r="AN97" s="11"/>
      <c r="AO97" s="11"/>
      <c r="AP97" s="11"/>
    </row>
    <row r="98" spans="2:42" s="6" customFormat="1" ht="12.75" customHeight="1">
      <c r="D98" s="9"/>
      <c r="E98" s="41"/>
      <c r="F98" s="41"/>
      <c r="G98" s="41"/>
      <c r="H98" s="41"/>
      <c r="L98" s="178"/>
      <c r="M98" s="179"/>
      <c r="N98" s="180"/>
      <c r="O98" s="11"/>
      <c r="P98" s="11"/>
      <c r="T98" s="11"/>
      <c r="U98" s="11"/>
      <c r="Y98" s="9"/>
      <c r="Z98" s="41"/>
      <c r="AA98" s="41"/>
      <c r="AB98" s="41"/>
      <c r="AC98" s="41"/>
      <c r="AG98" s="178"/>
      <c r="AH98" s="179"/>
      <c r="AI98" s="180"/>
      <c r="AJ98" s="11"/>
      <c r="AK98" s="11"/>
      <c r="AL98" s="11"/>
      <c r="AM98" s="11"/>
      <c r="AN98" s="11"/>
      <c r="AO98" s="11"/>
      <c r="AP98" s="11"/>
    </row>
    <row r="99" spans="2:42" s="6" customFormat="1" ht="12.75" customHeight="1">
      <c r="D99" s="9"/>
      <c r="E99" s="9"/>
      <c r="F99" s="5"/>
      <c r="G99" s="5"/>
      <c r="H99" s="5"/>
      <c r="L99" s="181"/>
      <c r="M99" s="182"/>
      <c r="N99" s="183"/>
      <c r="O99" s="11"/>
      <c r="P99" s="11"/>
      <c r="T99" s="11"/>
      <c r="U99" s="11"/>
      <c r="X99" s="134"/>
      <c r="Y99" s="134"/>
      <c r="Z99" s="5"/>
      <c r="AA99" s="5"/>
      <c r="AB99" s="5"/>
      <c r="AC99" s="5"/>
      <c r="AG99" s="181"/>
      <c r="AH99" s="182"/>
      <c r="AI99" s="183"/>
      <c r="AJ99" s="11"/>
      <c r="AK99" s="11"/>
    </row>
    <row r="100" spans="2:42" s="6" customFormat="1" ht="22.5" customHeight="1">
      <c r="D100" s="9"/>
      <c r="E100" s="9"/>
      <c r="F100" s="18"/>
      <c r="G100" s="18"/>
      <c r="H100" s="18"/>
      <c r="I100" s="18"/>
      <c r="J100" s="18"/>
      <c r="K100" s="9"/>
      <c r="L100" s="12"/>
      <c r="M100" s="7"/>
      <c r="N100" s="7"/>
      <c r="O100" s="11"/>
      <c r="P100" s="11"/>
      <c r="Q100" s="11"/>
      <c r="R100" s="11"/>
      <c r="S100" s="11"/>
      <c r="T100" s="11"/>
      <c r="U100" s="11"/>
      <c r="X100" s="134"/>
      <c r="Y100" s="134"/>
      <c r="Z100" s="18"/>
      <c r="AA100" s="18"/>
      <c r="AB100" s="18"/>
      <c r="AC100" s="18"/>
      <c r="AD100" s="18"/>
      <c r="AE100" s="9"/>
      <c r="AF100" s="12"/>
      <c r="AG100" s="7"/>
      <c r="AH100" s="7"/>
      <c r="AI100" s="11"/>
      <c r="AJ100" s="11"/>
      <c r="AK100" s="11"/>
      <c r="AL100" s="11"/>
      <c r="AM100" s="11"/>
      <c r="AN100" s="11"/>
      <c r="AO100" s="11"/>
      <c r="AP100" s="11"/>
    </row>
    <row r="101" spans="2:42" ht="12.75" customHeight="1">
      <c r="D101" s="25"/>
      <c r="L101" s="166">
        <f ca="1">E103*10</f>
        <v>12</v>
      </c>
      <c r="M101" s="167"/>
      <c r="N101" s="168"/>
      <c r="Y101" s="25"/>
      <c r="AG101" s="166">
        <f ca="1">Z103*10</f>
        <v>27</v>
      </c>
      <c r="AH101" s="167"/>
      <c r="AI101" s="168"/>
    </row>
    <row r="102" spans="2:42" ht="12.75" customHeight="1">
      <c r="D102" s="25"/>
      <c r="L102" s="169"/>
      <c r="M102" s="170"/>
      <c r="N102" s="171"/>
      <c r="Y102" s="25"/>
      <c r="AG102" s="169"/>
      <c r="AH102" s="170"/>
      <c r="AI102" s="171"/>
    </row>
    <row r="103" spans="2:42" ht="15.75" customHeight="1">
      <c r="B103" s="130" t="s">
        <v>6</v>
      </c>
      <c r="C103" s="130"/>
      <c r="D103" s="31" t="s">
        <v>28</v>
      </c>
      <c r="E103" s="160">
        <f ca="1">E36</f>
        <v>1.2</v>
      </c>
      <c r="F103" s="160"/>
      <c r="G103" s="160"/>
      <c r="H103" s="160"/>
      <c r="I103" s="165" t="s">
        <v>29</v>
      </c>
      <c r="J103" s="145"/>
      <c r="L103" s="172"/>
      <c r="M103" s="173"/>
      <c r="N103" s="174"/>
      <c r="W103" s="130" t="s">
        <v>7</v>
      </c>
      <c r="X103" s="130"/>
      <c r="Y103" s="31" t="s">
        <v>28</v>
      </c>
      <c r="Z103" s="160">
        <f ca="1">Z36</f>
        <v>2.7</v>
      </c>
      <c r="AA103" s="160"/>
      <c r="AB103" s="160"/>
      <c r="AC103" s="160"/>
      <c r="AD103" s="165" t="s">
        <v>29</v>
      </c>
      <c r="AE103" s="145"/>
      <c r="AG103" s="172"/>
      <c r="AH103" s="173"/>
      <c r="AI103" s="174"/>
    </row>
    <row r="104" spans="2:42" s="6" customFormat="1" ht="3.75" customHeight="1">
      <c r="B104" s="130"/>
      <c r="C104" s="130"/>
      <c r="D104" s="31"/>
      <c r="E104" s="160"/>
      <c r="F104" s="160"/>
      <c r="G104" s="160"/>
      <c r="H104" s="160"/>
      <c r="I104" s="145"/>
      <c r="J104" s="145"/>
      <c r="L104" s="42"/>
      <c r="M104" s="42"/>
      <c r="N104" s="42"/>
      <c r="O104" s="11"/>
      <c r="P104" s="11"/>
      <c r="T104" s="11"/>
      <c r="U104" s="11"/>
      <c r="W104" s="130"/>
      <c r="X104" s="130"/>
      <c r="Y104" s="31"/>
      <c r="Z104" s="160"/>
      <c r="AA104" s="160"/>
      <c r="AB104" s="160"/>
      <c r="AC104" s="160"/>
      <c r="AD104" s="145"/>
      <c r="AE104" s="145"/>
      <c r="AG104" s="42"/>
      <c r="AH104" s="42"/>
      <c r="AI104" s="42"/>
      <c r="AJ104" s="11"/>
      <c r="AK104" s="11"/>
      <c r="AL104" s="11"/>
      <c r="AM104" s="11"/>
      <c r="AN104" s="11"/>
      <c r="AO104" s="11"/>
      <c r="AP104" s="11"/>
    </row>
    <row r="105" spans="2:42" s="6" customFormat="1" ht="3.75" customHeight="1">
      <c r="B105" s="130"/>
      <c r="C105" s="130"/>
      <c r="D105" s="31"/>
      <c r="E105" s="160"/>
      <c r="F105" s="160"/>
      <c r="G105" s="160"/>
      <c r="H105" s="160"/>
      <c r="I105" s="145"/>
      <c r="J105" s="145"/>
      <c r="K105" s="43"/>
      <c r="L105" s="41"/>
      <c r="M105" s="41"/>
      <c r="N105" s="41"/>
      <c r="O105" s="30"/>
      <c r="P105" s="11"/>
      <c r="T105" s="11"/>
      <c r="U105" s="11"/>
      <c r="W105" s="130"/>
      <c r="X105" s="130"/>
      <c r="Y105" s="31"/>
      <c r="Z105" s="160"/>
      <c r="AA105" s="160"/>
      <c r="AB105" s="160"/>
      <c r="AC105" s="160"/>
      <c r="AD105" s="145"/>
      <c r="AE105" s="145"/>
      <c r="AF105" s="43"/>
      <c r="AG105" s="41"/>
      <c r="AH105" s="41"/>
      <c r="AI105" s="41"/>
      <c r="AJ105" s="30"/>
      <c r="AK105" s="11"/>
      <c r="AL105" s="11"/>
      <c r="AM105" s="11"/>
      <c r="AN105" s="11"/>
      <c r="AO105" s="11"/>
      <c r="AP105" s="11"/>
    </row>
    <row r="106" spans="2:42" s="6" customFormat="1" ht="12.75" customHeight="1">
      <c r="B106" s="130"/>
      <c r="C106" s="130"/>
      <c r="D106" s="31"/>
      <c r="E106" s="160"/>
      <c r="F106" s="160"/>
      <c r="G106" s="160"/>
      <c r="H106" s="160"/>
      <c r="I106" s="145"/>
      <c r="J106" s="145"/>
      <c r="L106" s="175">
        <v>10</v>
      </c>
      <c r="M106" s="176"/>
      <c r="N106" s="177"/>
      <c r="O106" s="11"/>
      <c r="P106" s="11"/>
      <c r="T106" s="11"/>
      <c r="U106" s="11"/>
      <c r="W106" s="130"/>
      <c r="X106" s="130"/>
      <c r="Y106" s="31"/>
      <c r="Z106" s="160"/>
      <c r="AA106" s="160"/>
      <c r="AB106" s="160"/>
      <c r="AC106" s="160"/>
      <c r="AD106" s="145"/>
      <c r="AE106" s="145"/>
      <c r="AG106" s="175">
        <v>10</v>
      </c>
      <c r="AH106" s="176"/>
      <c r="AI106" s="177"/>
      <c r="AJ106" s="11"/>
      <c r="AK106" s="11"/>
      <c r="AL106" s="11"/>
      <c r="AM106" s="11"/>
      <c r="AN106" s="11"/>
      <c r="AO106" s="11"/>
      <c r="AP106" s="11"/>
    </row>
    <row r="107" spans="2:42" s="6" customFormat="1" ht="12.75" customHeight="1">
      <c r="D107" s="9"/>
      <c r="E107" s="41"/>
      <c r="F107" s="41"/>
      <c r="G107" s="41"/>
      <c r="H107" s="41"/>
      <c r="L107" s="178"/>
      <c r="M107" s="179"/>
      <c r="N107" s="180"/>
      <c r="O107" s="11"/>
      <c r="P107" s="11"/>
      <c r="T107" s="11"/>
      <c r="U107" s="11"/>
      <c r="Y107" s="9"/>
      <c r="Z107" s="41"/>
      <c r="AA107" s="41"/>
      <c r="AB107" s="41"/>
      <c r="AC107" s="41"/>
      <c r="AG107" s="178"/>
      <c r="AH107" s="179"/>
      <c r="AI107" s="180"/>
      <c r="AJ107" s="11"/>
      <c r="AK107" s="11"/>
      <c r="AL107" s="11"/>
      <c r="AM107" s="11"/>
      <c r="AN107" s="11"/>
      <c r="AO107" s="11"/>
      <c r="AP107" s="11"/>
    </row>
    <row r="108" spans="2:42" s="6" customFormat="1" ht="12.75" customHeight="1">
      <c r="D108" s="16"/>
      <c r="E108" s="16"/>
      <c r="F108" s="5"/>
      <c r="G108" s="5"/>
      <c r="H108" s="5"/>
      <c r="L108" s="181"/>
      <c r="M108" s="182"/>
      <c r="N108" s="183"/>
      <c r="O108" s="11"/>
      <c r="P108" s="11"/>
      <c r="T108" s="11"/>
      <c r="U108" s="11"/>
      <c r="X108" s="16"/>
      <c r="Y108" s="16"/>
      <c r="Z108" s="5"/>
      <c r="AA108" s="5"/>
      <c r="AB108" s="5"/>
      <c r="AC108" s="5"/>
      <c r="AG108" s="181"/>
      <c r="AH108" s="182"/>
      <c r="AI108" s="183"/>
      <c r="AJ108" s="11"/>
      <c r="AK108" s="11"/>
    </row>
    <row r="109" spans="2:42" ht="12.75" customHeight="1">
      <c r="D109" s="25"/>
      <c r="L109" s="166">
        <f ca="1">E111*100</f>
        <v>23</v>
      </c>
      <c r="M109" s="167"/>
      <c r="N109" s="168"/>
      <c r="Y109" s="25"/>
      <c r="AG109" s="166">
        <f ca="1">Z111*100</f>
        <v>99</v>
      </c>
      <c r="AH109" s="167"/>
      <c r="AI109" s="168"/>
    </row>
    <row r="110" spans="2:42" ht="12.75" customHeight="1">
      <c r="D110" s="25"/>
      <c r="L110" s="169"/>
      <c r="M110" s="170"/>
      <c r="N110" s="171"/>
      <c r="Y110" s="25"/>
      <c r="AG110" s="169"/>
      <c r="AH110" s="170"/>
      <c r="AI110" s="171"/>
    </row>
    <row r="111" spans="2:42" ht="15.75" customHeight="1">
      <c r="B111" s="130" t="s">
        <v>8</v>
      </c>
      <c r="C111" s="130"/>
      <c r="D111" s="31" t="s">
        <v>28</v>
      </c>
      <c r="E111" s="160">
        <f ca="1">E45</f>
        <v>0.23</v>
      </c>
      <c r="F111" s="160"/>
      <c r="G111" s="160"/>
      <c r="H111" s="160"/>
      <c r="I111" s="165" t="s">
        <v>29</v>
      </c>
      <c r="J111" s="145"/>
      <c r="L111" s="172"/>
      <c r="M111" s="173"/>
      <c r="N111" s="174"/>
      <c r="W111" s="130" t="s">
        <v>9</v>
      </c>
      <c r="X111" s="130"/>
      <c r="Y111" s="31" t="s">
        <v>28</v>
      </c>
      <c r="Z111" s="160">
        <f ca="1">Z45</f>
        <v>0.99</v>
      </c>
      <c r="AA111" s="160"/>
      <c r="AB111" s="160"/>
      <c r="AC111" s="160"/>
      <c r="AD111" s="165" t="s">
        <v>29</v>
      </c>
      <c r="AE111" s="145"/>
      <c r="AG111" s="172"/>
      <c r="AH111" s="173"/>
      <c r="AI111" s="174"/>
    </row>
    <row r="112" spans="2:42" s="6" customFormat="1" ht="3.75" customHeight="1">
      <c r="B112" s="130"/>
      <c r="C112" s="130"/>
      <c r="D112" s="31"/>
      <c r="E112" s="160"/>
      <c r="F112" s="160"/>
      <c r="G112" s="160"/>
      <c r="H112" s="160"/>
      <c r="I112" s="145"/>
      <c r="J112" s="145"/>
      <c r="L112" s="42"/>
      <c r="M112" s="42"/>
      <c r="N112" s="42"/>
      <c r="O112" s="11"/>
      <c r="P112" s="11"/>
      <c r="T112" s="11"/>
      <c r="U112" s="11"/>
      <c r="W112" s="130"/>
      <c r="X112" s="130"/>
      <c r="Y112" s="31"/>
      <c r="Z112" s="160"/>
      <c r="AA112" s="160"/>
      <c r="AB112" s="160"/>
      <c r="AC112" s="160"/>
      <c r="AD112" s="145"/>
      <c r="AE112" s="145"/>
      <c r="AG112" s="42"/>
      <c r="AH112" s="42"/>
      <c r="AI112" s="42"/>
      <c r="AJ112" s="11"/>
      <c r="AK112" s="11"/>
      <c r="AL112" s="11"/>
      <c r="AM112" s="11"/>
      <c r="AN112" s="11"/>
      <c r="AO112" s="11"/>
      <c r="AP112" s="11"/>
    </row>
    <row r="113" spans="2:42" s="6" customFormat="1" ht="3.75" customHeight="1">
      <c r="B113" s="130"/>
      <c r="C113" s="130"/>
      <c r="D113" s="31"/>
      <c r="E113" s="160"/>
      <c r="F113" s="160"/>
      <c r="G113" s="160"/>
      <c r="H113" s="160"/>
      <c r="I113" s="145"/>
      <c r="J113" s="145"/>
      <c r="K113" s="43"/>
      <c r="L113" s="41"/>
      <c r="M113" s="41"/>
      <c r="N113" s="41"/>
      <c r="O113" s="30"/>
      <c r="P113" s="11"/>
      <c r="T113" s="11"/>
      <c r="U113" s="11"/>
      <c r="W113" s="130"/>
      <c r="X113" s="130"/>
      <c r="Y113" s="31"/>
      <c r="Z113" s="160"/>
      <c r="AA113" s="160"/>
      <c r="AB113" s="160"/>
      <c r="AC113" s="160"/>
      <c r="AD113" s="145"/>
      <c r="AE113" s="145"/>
      <c r="AF113" s="43"/>
      <c r="AG113" s="41"/>
      <c r="AH113" s="41"/>
      <c r="AI113" s="41"/>
      <c r="AJ113" s="30"/>
      <c r="AK113" s="11"/>
      <c r="AL113" s="11"/>
      <c r="AM113" s="11"/>
      <c r="AN113" s="11"/>
      <c r="AO113" s="11"/>
      <c r="AP113" s="11"/>
    </row>
    <row r="114" spans="2:42" s="6" customFormat="1" ht="12.75" customHeight="1">
      <c r="B114" s="130"/>
      <c r="C114" s="130"/>
      <c r="D114" s="31"/>
      <c r="E114" s="160"/>
      <c r="F114" s="160"/>
      <c r="G114" s="160"/>
      <c r="H114" s="160"/>
      <c r="I114" s="145"/>
      <c r="J114" s="145"/>
      <c r="L114" s="175">
        <v>100</v>
      </c>
      <c r="M114" s="176"/>
      <c r="N114" s="177"/>
      <c r="O114" s="11"/>
      <c r="P114" s="11"/>
      <c r="T114" s="11"/>
      <c r="U114" s="11"/>
      <c r="W114" s="130"/>
      <c r="X114" s="130"/>
      <c r="Y114" s="31"/>
      <c r="Z114" s="160"/>
      <c r="AA114" s="160"/>
      <c r="AB114" s="160"/>
      <c r="AC114" s="160"/>
      <c r="AD114" s="145"/>
      <c r="AE114" s="145"/>
      <c r="AG114" s="175">
        <v>100</v>
      </c>
      <c r="AH114" s="176"/>
      <c r="AI114" s="177"/>
      <c r="AJ114" s="11"/>
      <c r="AK114" s="11"/>
      <c r="AL114" s="11"/>
      <c r="AM114" s="11"/>
      <c r="AN114" s="11"/>
      <c r="AO114" s="11"/>
      <c r="AP114" s="11"/>
    </row>
    <row r="115" spans="2:42" s="6" customFormat="1" ht="12.75" customHeight="1">
      <c r="D115" s="9"/>
      <c r="E115" s="41"/>
      <c r="F115" s="41"/>
      <c r="G115" s="41"/>
      <c r="H115" s="41"/>
      <c r="L115" s="178"/>
      <c r="M115" s="179"/>
      <c r="N115" s="180"/>
      <c r="O115" s="11"/>
      <c r="P115" s="11"/>
      <c r="T115" s="11"/>
      <c r="U115" s="11"/>
      <c r="Y115" s="9"/>
      <c r="Z115" s="41"/>
      <c r="AA115" s="41"/>
      <c r="AB115" s="41"/>
      <c r="AC115" s="41"/>
      <c r="AG115" s="178"/>
      <c r="AH115" s="179"/>
      <c r="AI115" s="180"/>
      <c r="AJ115" s="11"/>
      <c r="AK115" s="11"/>
      <c r="AL115" s="11"/>
      <c r="AM115" s="11"/>
      <c r="AN115" s="11"/>
      <c r="AO115" s="11"/>
      <c r="AP115" s="11"/>
    </row>
    <row r="116" spans="2:42" s="6" customFormat="1" ht="12.75" customHeight="1">
      <c r="D116" s="16"/>
      <c r="E116" s="16"/>
      <c r="F116" s="5"/>
      <c r="G116" s="5"/>
      <c r="H116" s="5"/>
      <c r="L116" s="181"/>
      <c r="M116" s="182"/>
      <c r="N116" s="183"/>
      <c r="O116" s="11"/>
      <c r="P116" s="11"/>
      <c r="T116" s="11"/>
      <c r="U116" s="11"/>
      <c r="X116" s="16"/>
      <c r="Y116" s="16"/>
      <c r="Z116" s="5"/>
      <c r="AA116" s="5"/>
      <c r="AB116" s="5"/>
      <c r="AC116" s="5"/>
      <c r="AG116" s="181"/>
      <c r="AH116" s="182"/>
      <c r="AI116" s="183"/>
      <c r="AJ116" s="11"/>
      <c r="AK116" s="11"/>
    </row>
    <row r="117" spans="2:42" s="6" customFormat="1" ht="22.5" customHeight="1">
      <c r="D117" s="9"/>
      <c r="E117" s="9"/>
      <c r="F117" s="18"/>
      <c r="G117" s="18"/>
      <c r="H117" s="18"/>
      <c r="I117" s="18"/>
      <c r="J117" s="18"/>
      <c r="K117" s="9"/>
      <c r="L117" s="12"/>
      <c r="M117" s="7"/>
      <c r="N117" s="7"/>
      <c r="O117" s="11"/>
      <c r="P117" s="11"/>
      <c r="Q117" s="11"/>
      <c r="R117" s="11"/>
      <c r="S117" s="11"/>
      <c r="T117" s="11"/>
      <c r="U117" s="11"/>
      <c r="X117" s="16"/>
      <c r="Y117" s="16"/>
      <c r="Z117" s="18"/>
      <c r="AA117" s="18"/>
      <c r="AB117" s="18"/>
      <c r="AC117" s="18"/>
      <c r="AD117" s="18"/>
      <c r="AE117" s="9"/>
      <c r="AF117" s="12"/>
      <c r="AG117" s="7"/>
      <c r="AH117" s="7"/>
      <c r="AI117" s="11"/>
      <c r="AJ117" s="11"/>
      <c r="AK117" s="11"/>
      <c r="AL117" s="11"/>
      <c r="AM117" s="11"/>
      <c r="AN117" s="11"/>
      <c r="AO117" s="11"/>
      <c r="AP117" s="11"/>
    </row>
    <row r="118" spans="2:42" ht="12.75" customHeight="1">
      <c r="D118" s="25"/>
      <c r="L118" s="166">
        <f ca="1">E120*100</f>
        <v>120</v>
      </c>
      <c r="M118" s="167"/>
      <c r="N118" s="168"/>
      <c r="Y118" s="25"/>
      <c r="AG118" s="166">
        <f ca="1">Z120*100</f>
        <v>202</v>
      </c>
      <c r="AH118" s="167"/>
      <c r="AI118" s="168"/>
    </row>
    <row r="119" spans="2:42" ht="12.75" customHeight="1">
      <c r="D119" s="25"/>
      <c r="L119" s="169"/>
      <c r="M119" s="170"/>
      <c r="N119" s="171"/>
      <c r="Y119" s="25"/>
      <c r="AG119" s="169"/>
      <c r="AH119" s="170"/>
      <c r="AI119" s="171"/>
    </row>
    <row r="120" spans="2:42" ht="15.75" customHeight="1">
      <c r="B120" s="130" t="s">
        <v>35</v>
      </c>
      <c r="C120" s="130"/>
      <c r="D120" s="31" t="s">
        <v>28</v>
      </c>
      <c r="E120" s="160">
        <f ca="1">E54</f>
        <v>1.2</v>
      </c>
      <c r="F120" s="160"/>
      <c r="G120" s="160"/>
      <c r="H120" s="160"/>
      <c r="I120" s="165" t="s">
        <v>29</v>
      </c>
      <c r="J120" s="145"/>
      <c r="L120" s="172"/>
      <c r="M120" s="173"/>
      <c r="N120" s="174"/>
      <c r="W120" s="130" t="s">
        <v>36</v>
      </c>
      <c r="X120" s="130"/>
      <c r="Y120" s="31" t="s">
        <v>28</v>
      </c>
      <c r="Z120" s="160">
        <f ca="1">Z54</f>
        <v>2.02</v>
      </c>
      <c r="AA120" s="160"/>
      <c r="AB120" s="160"/>
      <c r="AC120" s="160"/>
      <c r="AD120" s="165" t="s">
        <v>29</v>
      </c>
      <c r="AE120" s="145"/>
      <c r="AG120" s="172"/>
      <c r="AH120" s="173"/>
      <c r="AI120" s="174"/>
    </row>
    <row r="121" spans="2:42" s="6" customFormat="1" ht="3.75" customHeight="1">
      <c r="B121" s="130"/>
      <c r="C121" s="130"/>
      <c r="D121" s="31"/>
      <c r="E121" s="160"/>
      <c r="F121" s="160"/>
      <c r="G121" s="160"/>
      <c r="H121" s="160"/>
      <c r="I121" s="145"/>
      <c r="J121" s="145"/>
      <c r="L121" s="42"/>
      <c r="M121" s="42"/>
      <c r="N121" s="42"/>
      <c r="O121" s="11"/>
      <c r="P121" s="11"/>
      <c r="T121" s="11"/>
      <c r="U121" s="11"/>
      <c r="W121" s="130"/>
      <c r="X121" s="130"/>
      <c r="Y121" s="31"/>
      <c r="Z121" s="160"/>
      <c r="AA121" s="160"/>
      <c r="AB121" s="160"/>
      <c r="AC121" s="160"/>
      <c r="AD121" s="145"/>
      <c r="AE121" s="145"/>
      <c r="AG121" s="42"/>
      <c r="AH121" s="42"/>
      <c r="AI121" s="42"/>
      <c r="AJ121" s="11"/>
      <c r="AK121" s="11"/>
      <c r="AL121" s="11"/>
      <c r="AM121" s="11"/>
      <c r="AN121" s="11"/>
      <c r="AO121" s="11"/>
      <c r="AP121" s="11"/>
    </row>
    <row r="122" spans="2:42" s="6" customFormat="1" ht="3.75" customHeight="1">
      <c r="B122" s="130"/>
      <c r="C122" s="130"/>
      <c r="D122" s="31"/>
      <c r="E122" s="160"/>
      <c r="F122" s="160"/>
      <c r="G122" s="160"/>
      <c r="H122" s="160"/>
      <c r="I122" s="145"/>
      <c r="J122" s="145"/>
      <c r="K122" s="43"/>
      <c r="L122" s="41"/>
      <c r="M122" s="41"/>
      <c r="N122" s="41"/>
      <c r="O122" s="30"/>
      <c r="P122" s="11"/>
      <c r="T122" s="11"/>
      <c r="U122" s="11"/>
      <c r="W122" s="130"/>
      <c r="X122" s="130"/>
      <c r="Y122" s="31"/>
      <c r="Z122" s="160"/>
      <c r="AA122" s="160"/>
      <c r="AB122" s="160"/>
      <c r="AC122" s="160"/>
      <c r="AD122" s="145"/>
      <c r="AE122" s="145"/>
      <c r="AF122" s="43"/>
      <c r="AG122" s="41"/>
      <c r="AH122" s="41"/>
      <c r="AI122" s="41"/>
      <c r="AJ122" s="30"/>
      <c r="AK122" s="11"/>
      <c r="AL122" s="11"/>
      <c r="AM122" s="11"/>
      <c r="AN122" s="11"/>
      <c r="AO122" s="11"/>
      <c r="AP122" s="11"/>
    </row>
    <row r="123" spans="2:42" s="6" customFormat="1" ht="12.75" customHeight="1">
      <c r="B123" s="130"/>
      <c r="C123" s="130"/>
      <c r="D123" s="31"/>
      <c r="E123" s="160"/>
      <c r="F123" s="160"/>
      <c r="G123" s="160"/>
      <c r="H123" s="160"/>
      <c r="I123" s="145"/>
      <c r="J123" s="145"/>
      <c r="L123" s="175">
        <v>100</v>
      </c>
      <c r="M123" s="176"/>
      <c r="N123" s="177"/>
      <c r="O123" s="11"/>
      <c r="P123" s="11"/>
      <c r="T123" s="11"/>
      <c r="U123" s="11"/>
      <c r="W123" s="130"/>
      <c r="X123" s="130"/>
      <c r="Y123" s="31"/>
      <c r="Z123" s="160"/>
      <c r="AA123" s="160"/>
      <c r="AB123" s="160"/>
      <c r="AC123" s="160"/>
      <c r="AD123" s="145"/>
      <c r="AE123" s="145"/>
      <c r="AG123" s="175">
        <v>100</v>
      </c>
      <c r="AH123" s="176"/>
      <c r="AI123" s="177"/>
      <c r="AJ123" s="11"/>
      <c r="AK123" s="11"/>
      <c r="AL123" s="11"/>
      <c r="AM123" s="11"/>
      <c r="AN123" s="11"/>
      <c r="AO123" s="11"/>
      <c r="AP123" s="11"/>
    </row>
    <row r="124" spans="2:42" s="6" customFormat="1" ht="12.75" customHeight="1">
      <c r="D124" s="9"/>
      <c r="E124" s="41"/>
      <c r="F124" s="41"/>
      <c r="G124" s="41"/>
      <c r="H124" s="41"/>
      <c r="L124" s="178"/>
      <c r="M124" s="179"/>
      <c r="N124" s="180"/>
      <c r="O124" s="11"/>
      <c r="P124" s="11"/>
      <c r="T124" s="11"/>
      <c r="U124" s="11"/>
      <c r="Y124" s="9"/>
      <c r="Z124" s="41"/>
      <c r="AA124" s="41"/>
      <c r="AB124" s="41"/>
      <c r="AC124" s="41"/>
      <c r="AG124" s="178"/>
      <c r="AH124" s="179"/>
      <c r="AI124" s="180"/>
      <c r="AJ124" s="11"/>
      <c r="AK124" s="11"/>
      <c r="AL124" s="11"/>
      <c r="AM124" s="11"/>
      <c r="AN124" s="11"/>
      <c r="AO124" s="11"/>
      <c r="AP124" s="11"/>
    </row>
    <row r="125" spans="2:42" s="6" customFormat="1" ht="12.75" customHeight="1">
      <c r="D125" s="16"/>
      <c r="E125" s="16"/>
      <c r="F125" s="5"/>
      <c r="G125" s="5"/>
      <c r="H125" s="5"/>
      <c r="L125" s="181"/>
      <c r="M125" s="182"/>
      <c r="N125" s="183"/>
      <c r="O125" s="11"/>
      <c r="P125" s="11"/>
      <c r="T125" s="11"/>
      <c r="U125" s="11"/>
      <c r="X125" s="16"/>
      <c r="Y125" s="16"/>
      <c r="Z125" s="5"/>
      <c r="AA125" s="5"/>
      <c r="AB125" s="5"/>
      <c r="AC125" s="5"/>
      <c r="AG125" s="181"/>
      <c r="AH125" s="182"/>
      <c r="AI125" s="183"/>
      <c r="AJ125" s="11"/>
      <c r="AK125" s="11"/>
    </row>
    <row r="126" spans="2:42" s="6" customFormat="1" ht="12.75" customHeight="1">
      <c r="B126" s="21"/>
      <c r="C126" s="21"/>
      <c r="D126" s="9"/>
      <c r="E126" s="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1"/>
      <c r="U126" s="11"/>
      <c r="V126" s="21"/>
      <c r="W126" s="21"/>
      <c r="X126" s="9"/>
      <c r="Y126" s="9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1"/>
      <c r="AO126" s="11"/>
      <c r="AP126" s="11"/>
    </row>
    <row r="127" spans="2:42" s="6" customFormat="1" ht="12.75" customHeight="1">
      <c r="D127" s="9"/>
      <c r="E127" s="9"/>
      <c r="F127" s="18"/>
      <c r="G127" s="18"/>
      <c r="H127" s="18"/>
      <c r="I127" s="18"/>
      <c r="J127" s="18"/>
      <c r="K127" s="9"/>
      <c r="L127" s="12"/>
      <c r="M127" s="16"/>
      <c r="N127" s="16"/>
      <c r="O127" s="11"/>
      <c r="P127" s="11"/>
      <c r="Q127" s="11"/>
      <c r="R127" s="11"/>
      <c r="S127" s="11"/>
      <c r="T127" s="11"/>
      <c r="U127" s="11"/>
      <c r="X127" s="9"/>
      <c r="Y127" s="9"/>
      <c r="Z127" s="18"/>
      <c r="AA127" s="18"/>
      <c r="AB127" s="18"/>
      <c r="AC127" s="18"/>
      <c r="AD127" s="18"/>
      <c r="AE127" s="9"/>
      <c r="AF127" s="12"/>
      <c r="AG127" s="16"/>
      <c r="AH127" s="16"/>
      <c r="AI127" s="11"/>
      <c r="AJ127" s="11"/>
      <c r="AK127" s="11"/>
      <c r="AL127" s="11"/>
      <c r="AM127" s="11"/>
      <c r="AN127" s="11"/>
      <c r="AO127" s="11"/>
      <c r="AP127" s="11"/>
    </row>
    <row r="128" spans="2:42" s="6" customFormat="1" ht="12.75" customHeight="1">
      <c r="D128" s="9"/>
      <c r="E128" s="9"/>
      <c r="F128" s="18"/>
      <c r="G128" s="18"/>
      <c r="H128" s="18"/>
      <c r="I128" s="18"/>
      <c r="J128" s="18"/>
      <c r="K128" s="9"/>
      <c r="L128" s="12"/>
      <c r="M128" s="16"/>
      <c r="N128" s="16"/>
      <c r="O128" s="11"/>
      <c r="P128" s="11"/>
      <c r="Q128" s="11"/>
      <c r="R128" s="11"/>
      <c r="S128" s="11"/>
      <c r="T128" s="11"/>
      <c r="U128" s="11"/>
      <c r="X128" s="9"/>
      <c r="Y128" s="9"/>
      <c r="Z128" s="18"/>
      <c r="AA128" s="18"/>
      <c r="AB128" s="18"/>
      <c r="AC128" s="18"/>
      <c r="AD128" s="18"/>
      <c r="AE128" s="9"/>
      <c r="AF128" s="12"/>
      <c r="AG128" s="16"/>
      <c r="AH128" s="16"/>
      <c r="AI128" s="11"/>
      <c r="AJ128" s="11"/>
      <c r="AK128" s="11"/>
      <c r="AL128" s="11"/>
      <c r="AM128" s="11"/>
      <c r="AN128" s="11"/>
      <c r="AO128" s="11"/>
      <c r="AP128" s="11"/>
    </row>
    <row r="129" spans="4:42" s="6" customFormat="1" ht="12.75" customHeight="1">
      <c r="D129" s="9"/>
      <c r="E129" s="9"/>
      <c r="F129" s="18"/>
      <c r="G129" s="18"/>
      <c r="H129" s="18"/>
      <c r="I129" s="18"/>
      <c r="J129" s="18"/>
      <c r="K129" s="9"/>
      <c r="L129" s="12"/>
      <c r="M129" s="16"/>
      <c r="N129" s="16"/>
      <c r="O129" s="11"/>
      <c r="P129" s="11"/>
      <c r="Q129" s="11"/>
      <c r="R129" s="11"/>
      <c r="S129" s="11"/>
      <c r="T129" s="11"/>
      <c r="U129" s="11"/>
      <c r="X129" s="9"/>
      <c r="Y129" s="9"/>
      <c r="Z129" s="18"/>
      <c r="AA129" s="18"/>
      <c r="AB129" s="18"/>
      <c r="AC129" s="18"/>
      <c r="AD129" s="18"/>
      <c r="AE129" s="9"/>
      <c r="AF129" s="12"/>
      <c r="AG129" s="16"/>
      <c r="AH129" s="16"/>
      <c r="AI129" s="11"/>
      <c r="AJ129" s="11"/>
      <c r="AK129" s="11"/>
      <c r="AL129" s="11"/>
      <c r="AM129" s="11"/>
      <c r="AN129" s="11"/>
      <c r="AO129" s="11"/>
      <c r="AP129" s="11"/>
    </row>
    <row r="130" spans="4:42" s="6" customFormat="1" ht="12.75" customHeight="1">
      <c r="D130" s="9"/>
      <c r="E130" s="9"/>
      <c r="F130" s="18"/>
      <c r="G130" s="18"/>
      <c r="H130" s="18"/>
      <c r="I130" s="18"/>
      <c r="J130" s="18"/>
      <c r="K130" s="9"/>
      <c r="L130" s="12"/>
      <c r="M130" s="16"/>
      <c r="N130" s="16"/>
      <c r="O130" s="11"/>
      <c r="P130" s="11"/>
      <c r="Q130" s="11"/>
      <c r="R130" s="11"/>
      <c r="S130" s="11"/>
      <c r="T130" s="11"/>
      <c r="U130" s="11"/>
      <c r="X130" s="9"/>
      <c r="Y130" s="9"/>
      <c r="Z130" s="18"/>
      <c r="AA130" s="18"/>
      <c r="AB130" s="18"/>
      <c r="AC130" s="18"/>
      <c r="AD130" s="18"/>
      <c r="AE130" s="9"/>
      <c r="AF130" s="12"/>
      <c r="AG130" s="16"/>
      <c r="AH130" s="16"/>
      <c r="AI130" s="11"/>
      <c r="AJ130" s="11"/>
      <c r="AK130" s="11"/>
      <c r="AL130" s="11"/>
      <c r="AM130" s="11"/>
      <c r="AN130" s="11"/>
      <c r="AO130" s="11"/>
      <c r="AP130" s="11"/>
    </row>
    <row r="131" spans="4:42" s="6" customFormat="1" ht="12.75" customHeight="1">
      <c r="D131" s="9"/>
      <c r="E131" s="9"/>
      <c r="F131" s="18"/>
      <c r="G131" s="18"/>
      <c r="H131" s="18"/>
      <c r="I131" s="18"/>
      <c r="J131" s="18"/>
      <c r="K131" s="9"/>
      <c r="L131" s="12"/>
      <c r="M131" s="16"/>
      <c r="N131" s="16"/>
      <c r="O131" s="11"/>
      <c r="P131" s="11"/>
      <c r="Q131" s="11"/>
      <c r="R131" s="11"/>
      <c r="S131" s="11"/>
      <c r="T131" s="11"/>
      <c r="U131" s="11"/>
      <c r="X131" s="9"/>
      <c r="Y131" s="9"/>
      <c r="Z131" s="18"/>
      <c r="AA131" s="18"/>
      <c r="AB131" s="18"/>
      <c r="AC131" s="18"/>
      <c r="AD131" s="18"/>
      <c r="AE131" s="9"/>
      <c r="AF131" s="12"/>
      <c r="AG131" s="16"/>
      <c r="AH131" s="16"/>
      <c r="AI131" s="11"/>
      <c r="AJ131" s="11"/>
      <c r="AK131" s="11"/>
      <c r="AL131" s="11"/>
      <c r="AM131" s="11"/>
      <c r="AN131" s="11"/>
      <c r="AO131" s="11"/>
      <c r="AP131" s="11"/>
    </row>
  </sheetData>
  <mergeCells count="128">
    <mergeCell ref="L15:N17"/>
    <mergeCell ref="AG15:AI17"/>
    <mergeCell ref="B17:C20"/>
    <mergeCell ref="E17:H20"/>
    <mergeCell ref="I17:J20"/>
    <mergeCell ref="W17:X20"/>
    <mergeCell ref="Z17:AC20"/>
    <mergeCell ref="AD17:AE20"/>
    <mergeCell ref="L20:N22"/>
    <mergeCell ref="AG20:AI22"/>
    <mergeCell ref="AG6:AI8"/>
    <mergeCell ref="AG11:AI13"/>
    <mergeCell ref="L25:N27"/>
    <mergeCell ref="AG25:AI27"/>
    <mergeCell ref="W27:X30"/>
    <mergeCell ref="Z27:AC30"/>
    <mergeCell ref="AD27:AE30"/>
    <mergeCell ref="L30:N32"/>
    <mergeCell ref="AG30:AI32"/>
    <mergeCell ref="L6:N8"/>
    <mergeCell ref="L11:N13"/>
    <mergeCell ref="W8:X11"/>
    <mergeCell ref="Z8:AC11"/>
    <mergeCell ref="I8:J11"/>
    <mergeCell ref="E8:H11"/>
    <mergeCell ref="B8:C11"/>
    <mergeCell ref="B27:C30"/>
    <mergeCell ref="E27:H30"/>
    <mergeCell ref="A24:B24"/>
    <mergeCell ref="AG82:AI84"/>
    <mergeCell ref="B111:C114"/>
    <mergeCell ref="E111:H114"/>
    <mergeCell ref="L97:N99"/>
    <mergeCell ref="B94:C97"/>
    <mergeCell ref="E94:H97"/>
    <mergeCell ref="I94:J97"/>
    <mergeCell ref="AG87:AI89"/>
    <mergeCell ref="B84:C87"/>
    <mergeCell ref="I84:J87"/>
    <mergeCell ref="L82:N84"/>
    <mergeCell ref="W84:X87"/>
    <mergeCell ref="I27:J30"/>
    <mergeCell ref="AG52:AI54"/>
    <mergeCell ref="AG57:AI59"/>
    <mergeCell ref="B75:C78"/>
    <mergeCell ref="E75:H78"/>
    <mergeCell ref="I75:J78"/>
    <mergeCell ref="W75:X78"/>
    <mergeCell ref="AG73:AI75"/>
    <mergeCell ref="Z75:AC78"/>
    <mergeCell ref="AD75:AE78"/>
    <mergeCell ref="L78:N80"/>
    <mergeCell ref="AG78:AI80"/>
    <mergeCell ref="AG97:AI99"/>
    <mergeCell ref="B54:C57"/>
    <mergeCell ref="Z84:AC87"/>
    <mergeCell ref="AD84:AE87"/>
    <mergeCell ref="L87:N89"/>
    <mergeCell ref="L52:N54"/>
    <mergeCell ref="W54:X57"/>
    <mergeCell ref="Z54:AC57"/>
    <mergeCell ref="AD54:AE57"/>
    <mergeCell ref="A71:B71"/>
    <mergeCell ref="AG101:AI103"/>
    <mergeCell ref="AD103:AE106"/>
    <mergeCell ref="AG106:AI108"/>
    <mergeCell ref="L48:N50"/>
    <mergeCell ref="L57:N59"/>
    <mergeCell ref="L92:N94"/>
    <mergeCell ref="W94:X97"/>
    <mergeCell ref="AG92:AI94"/>
    <mergeCell ref="Z94:AC97"/>
    <mergeCell ref="AD94:AE97"/>
    <mergeCell ref="W103:X106"/>
    <mergeCell ref="Z103:AC106"/>
    <mergeCell ref="L106:N108"/>
    <mergeCell ref="L43:N45"/>
    <mergeCell ref="X99:Y100"/>
    <mergeCell ref="L101:N103"/>
    <mergeCell ref="L73:N75"/>
    <mergeCell ref="B45:C48"/>
    <mergeCell ref="E45:H48"/>
    <mergeCell ref="I45:J48"/>
    <mergeCell ref="B103:C106"/>
    <mergeCell ref="E103:H106"/>
    <mergeCell ref="I103:J106"/>
    <mergeCell ref="A91:B91"/>
    <mergeCell ref="E54:H57"/>
    <mergeCell ref="I54:J57"/>
    <mergeCell ref="E84:H87"/>
    <mergeCell ref="L109:N111"/>
    <mergeCell ref="AG109:AI111"/>
    <mergeCell ref="I111:J114"/>
    <mergeCell ref="W111:X114"/>
    <mergeCell ref="Z111:AC114"/>
    <mergeCell ref="AD111:AE114"/>
    <mergeCell ref="L114:N116"/>
    <mergeCell ref="AG114:AI116"/>
    <mergeCell ref="L118:N120"/>
    <mergeCell ref="AG118:AI120"/>
    <mergeCell ref="B120:C123"/>
    <mergeCell ref="E120:H123"/>
    <mergeCell ref="I120:J123"/>
    <mergeCell ref="W120:X123"/>
    <mergeCell ref="Z120:AC123"/>
    <mergeCell ref="AD120:AE123"/>
    <mergeCell ref="L123:N125"/>
    <mergeCell ref="AG123:AI125"/>
    <mergeCell ref="AG34:AI36"/>
    <mergeCell ref="E36:H39"/>
    <mergeCell ref="I36:J39"/>
    <mergeCell ref="W36:X39"/>
    <mergeCell ref="B36:C39"/>
    <mergeCell ref="X32:Y33"/>
    <mergeCell ref="Z36:AC39"/>
    <mergeCell ref="AD36:AE39"/>
    <mergeCell ref="L39:N41"/>
    <mergeCell ref="L34:N36"/>
    <mergeCell ref="AI1:AJ1"/>
    <mergeCell ref="AI68:AJ68"/>
    <mergeCell ref="A4:B4"/>
    <mergeCell ref="AG39:AI41"/>
    <mergeCell ref="AG43:AI45"/>
    <mergeCell ref="W45:X48"/>
    <mergeCell ref="Z45:AC48"/>
    <mergeCell ref="AD45:AE48"/>
    <mergeCell ref="AG48:AI50"/>
    <mergeCell ref="AD8:AE11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AN129"/>
  <sheetViews>
    <sheetView workbookViewId="0">
      <selection activeCell="AC115" sqref="AC115"/>
    </sheetView>
  </sheetViews>
  <sheetFormatPr defaultColWidth="11" defaultRowHeight="24.95" customHeight="1"/>
  <cols>
    <col min="1" max="39" width="2.125" style="1" customWidth="1"/>
    <col min="40" max="16384" width="11" style="1"/>
  </cols>
  <sheetData>
    <row r="1" spans="1:39" ht="24.95" customHeight="1">
      <c r="D1" s="2" t="s">
        <v>53</v>
      </c>
      <c r="AG1" s="3" t="s">
        <v>10</v>
      </c>
      <c r="AH1" s="3"/>
      <c r="AI1" s="131">
        <v>1</v>
      </c>
      <c r="AJ1" s="131"/>
    </row>
    <row r="2" spans="1:39" ht="24.95" customHeight="1">
      <c r="K2" s="1" t="s">
        <v>11</v>
      </c>
      <c r="L2" s="1" t="s">
        <v>0</v>
      </c>
      <c r="O2" s="1" t="s">
        <v>1</v>
      </c>
      <c r="Q2" s="4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ht="9" customHeight="1"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9" ht="24.75" customHeight="1">
      <c r="A4" s="130" t="s">
        <v>43</v>
      </c>
      <c r="B4" s="143"/>
      <c r="D4" s="17" t="s">
        <v>40</v>
      </c>
      <c r="X4" s="25"/>
    </row>
    <row r="5" spans="1:39" ht="11.25" customHeight="1" thickBot="1">
      <c r="A5" s="23"/>
      <c r="B5" s="23"/>
      <c r="D5" s="17"/>
      <c r="X5" s="25"/>
    </row>
    <row r="6" spans="1:39" s="7" customFormat="1" ht="12.75" customHeight="1" thickTop="1">
      <c r="A6" s="165" t="s">
        <v>42</v>
      </c>
      <c r="B6" s="193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94">
        <v>3</v>
      </c>
      <c r="P6" s="194"/>
      <c r="Q6" s="46"/>
      <c r="R6" s="46"/>
      <c r="S6" s="46"/>
      <c r="T6" s="46"/>
      <c r="U6" s="46"/>
      <c r="V6" s="194">
        <v>2</v>
      </c>
      <c r="W6" s="194"/>
      <c r="X6" s="46"/>
      <c r="Y6" s="46"/>
      <c r="Z6" s="46"/>
      <c r="AA6" s="46"/>
      <c r="AB6" s="46"/>
      <c r="AC6" s="46"/>
      <c r="AD6" s="46"/>
      <c r="AE6" s="46"/>
      <c r="AF6" s="46"/>
      <c r="AG6" s="194">
        <v>4</v>
      </c>
      <c r="AH6" s="194"/>
      <c r="AI6" s="46"/>
      <c r="AJ6" s="47"/>
    </row>
    <row r="7" spans="1:39" s="7" customFormat="1" ht="12.75" customHeight="1">
      <c r="A7" s="145"/>
      <c r="B7" s="193"/>
      <c r="C7" s="48"/>
      <c r="D7" s="143">
        <v>3</v>
      </c>
      <c r="E7" s="143"/>
      <c r="F7" s="16"/>
      <c r="G7" s="16"/>
      <c r="H7" s="16"/>
      <c r="I7" s="143">
        <v>1.7</v>
      </c>
      <c r="J7" s="143"/>
      <c r="K7" s="143"/>
      <c r="L7" s="16"/>
      <c r="M7" s="16"/>
      <c r="N7" s="16"/>
      <c r="O7" s="146"/>
      <c r="P7" s="146"/>
      <c r="Q7" s="16"/>
      <c r="R7" s="16"/>
      <c r="S7" s="16"/>
      <c r="T7" s="143">
        <v>2</v>
      </c>
      <c r="U7" s="143"/>
      <c r="V7" s="146"/>
      <c r="W7" s="146"/>
      <c r="X7" s="16"/>
      <c r="Y7" s="16"/>
      <c r="Z7" s="16"/>
      <c r="AA7" s="143">
        <v>0.8</v>
      </c>
      <c r="AB7" s="143"/>
      <c r="AC7" s="143"/>
      <c r="AD7" s="16"/>
      <c r="AE7" s="16"/>
      <c r="AF7" s="16"/>
      <c r="AG7" s="146"/>
      <c r="AH7" s="146"/>
      <c r="AI7" s="16"/>
      <c r="AJ7" s="49"/>
    </row>
    <row r="8" spans="1:39" s="7" customFormat="1" ht="12.75" customHeight="1">
      <c r="C8" s="48"/>
      <c r="D8" s="143"/>
      <c r="E8" s="143"/>
      <c r="F8" s="21" t="s">
        <v>39</v>
      </c>
      <c r="G8" s="16"/>
      <c r="H8" s="16"/>
      <c r="I8" s="143"/>
      <c r="J8" s="143"/>
      <c r="K8" s="143"/>
      <c r="L8" s="16"/>
      <c r="M8" s="16"/>
      <c r="N8" s="16"/>
      <c r="O8" s="143">
        <v>5</v>
      </c>
      <c r="P8" s="143"/>
      <c r="Q8" s="16"/>
      <c r="R8" s="16"/>
      <c r="S8" s="16"/>
      <c r="T8" s="143"/>
      <c r="U8" s="143"/>
      <c r="V8" s="187">
        <v>5</v>
      </c>
      <c r="W8" s="187"/>
      <c r="X8" s="16"/>
      <c r="Y8" s="16"/>
      <c r="Z8" s="16"/>
      <c r="AA8" s="143"/>
      <c r="AB8" s="143"/>
      <c r="AC8" s="143"/>
      <c r="AD8" s="16"/>
      <c r="AE8" s="16"/>
      <c r="AF8" s="16"/>
      <c r="AG8" s="143">
        <v>2</v>
      </c>
      <c r="AH8" s="143"/>
      <c r="AI8" s="16"/>
      <c r="AJ8" s="49"/>
    </row>
    <row r="9" spans="1:39" s="7" customFormat="1" ht="12.75" customHeight="1" thickBot="1"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85"/>
      <c r="P9" s="185"/>
      <c r="Q9" s="51"/>
      <c r="R9" s="51"/>
      <c r="S9" s="51"/>
      <c r="T9" s="51"/>
      <c r="U9" s="51"/>
      <c r="V9" s="185"/>
      <c r="W9" s="185"/>
      <c r="X9" s="51"/>
      <c r="Y9" s="51"/>
      <c r="Z9" s="51"/>
      <c r="AA9" s="51"/>
      <c r="AB9" s="51"/>
      <c r="AC9" s="51"/>
      <c r="AD9" s="51"/>
      <c r="AE9" s="51"/>
      <c r="AF9" s="51"/>
      <c r="AG9" s="185"/>
      <c r="AH9" s="185"/>
      <c r="AI9" s="51"/>
      <c r="AJ9" s="52"/>
      <c r="AK9" s="198" t="s">
        <v>39</v>
      </c>
      <c r="AL9" s="198"/>
      <c r="AM9" s="198"/>
    </row>
    <row r="10" spans="1:39" s="7" customFormat="1" ht="12.75" customHeight="1" thickTop="1">
      <c r="B10" s="184" t="s">
        <v>41</v>
      </c>
      <c r="C10" s="184"/>
      <c r="D10" s="188">
        <v>0.2</v>
      </c>
      <c r="E10" s="188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189" t="s">
        <v>17</v>
      </c>
      <c r="AG10" s="188"/>
      <c r="AH10" s="53"/>
      <c r="AI10" s="53"/>
      <c r="AJ10" s="53"/>
      <c r="AK10" s="198"/>
      <c r="AL10" s="198"/>
      <c r="AM10" s="198"/>
    </row>
    <row r="11" spans="1:39" s="7" customFormat="1" ht="12.75" customHeight="1">
      <c r="B11" s="184"/>
      <c r="C11" s="184"/>
      <c r="D11" s="132"/>
      <c r="E11" s="13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132"/>
      <c r="AG11" s="132"/>
      <c r="AH11" s="53"/>
      <c r="AI11" s="53"/>
      <c r="AJ11" s="53"/>
      <c r="AK11" s="199" t="s">
        <v>51</v>
      </c>
      <c r="AL11" s="199"/>
      <c r="AM11" s="199"/>
    </row>
    <row r="12" spans="1:39" s="7" customFormat="1" ht="12.75" customHeight="1">
      <c r="B12" s="132">
        <v>0</v>
      </c>
      <c r="C12" s="132"/>
      <c r="D12" s="53"/>
      <c r="E12" s="53"/>
      <c r="F12" s="53"/>
      <c r="G12" s="53"/>
      <c r="H12" s="53"/>
      <c r="I12" s="53"/>
      <c r="J12" s="53"/>
      <c r="K12" s="53"/>
      <c r="L12" s="132">
        <v>1</v>
      </c>
      <c r="M12" s="132"/>
      <c r="N12" s="53"/>
      <c r="O12" s="53"/>
      <c r="P12" s="53"/>
      <c r="Q12" s="53"/>
      <c r="R12" s="53"/>
      <c r="S12" s="53"/>
      <c r="T12" s="53"/>
      <c r="U12" s="53"/>
      <c r="V12" s="54" t="s">
        <v>17</v>
      </c>
      <c r="W12" s="53"/>
      <c r="X12" s="53"/>
      <c r="Y12" s="53"/>
      <c r="Z12" s="53"/>
      <c r="AA12" s="53"/>
      <c r="AB12" s="53"/>
      <c r="AC12" s="53"/>
      <c r="AD12" s="53"/>
      <c r="AE12" s="53"/>
      <c r="AF12" s="54" t="s">
        <v>17</v>
      </c>
      <c r="AG12" s="53"/>
      <c r="AH12" s="53"/>
      <c r="AI12" s="53"/>
      <c r="AJ12" s="53"/>
      <c r="AK12" s="199" t="s">
        <v>52</v>
      </c>
      <c r="AL12" s="199"/>
      <c r="AM12" s="199"/>
    </row>
    <row r="13" spans="1:39" s="7" customFormat="1" ht="12.75" customHeight="1">
      <c r="B13" s="132"/>
      <c r="C13" s="132"/>
      <c r="D13" s="53"/>
      <c r="E13" s="53"/>
      <c r="F13" s="53"/>
      <c r="G13" s="53"/>
      <c r="H13" s="53"/>
      <c r="I13" s="53"/>
      <c r="J13" s="53"/>
      <c r="K13" s="53"/>
      <c r="L13" s="132"/>
      <c r="M13" s="132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63"/>
      <c r="AL13" s="63"/>
      <c r="AM13" s="63"/>
    </row>
    <row r="14" spans="1:39" s="7" customFormat="1" ht="12.75" customHeight="1">
      <c r="B14" s="55"/>
      <c r="C14" s="56"/>
      <c r="D14" s="57"/>
      <c r="E14" s="56"/>
      <c r="F14" s="57"/>
      <c r="G14" s="56"/>
      <c r="H14" s="57"/>
      <c r="I14" s="56"/>
      <c r="J14" s="57"/>
      <c r="K14" s="56"/>
      <c r="L14" s="58"/>
      <c r="M14" s="56"/>
      <c r="N14" s="57"/>
      <c r="O14" s="56"/>
      <c r="P14" s="57"/>
      <c r="Q14" s="57"/>
      <c r="R14" s="59"/>
      <c r="S14" s="57"/>
      <c r="T14" s="59"/>
      <c r="U14" s="56"/>
      <c r="V14" s="58"/>
      <c r="W14" s="56"/>
      <c r="X14" s="57"/>
      <c r="Y14" s="57"/>
      <c r="Z14" s="59"/>
      <c r="AA14" s="56"/>
      <c r="AB14" s="57"/>
      <c r="AC14" s="57"/>
      <c r="AD14" s="59"/>
      <c r="AE14" s="57"/>
      <c r="AF14" s="60"/>
      <c r="AG14" s="56"/>
      <c r="AH14" s="57"/>
      <c r="AI14" s="56"/>
      <c r="AJ14" s="57"/>
      <c r="AK14" s="64"/>
      <c r="AL14" s="65"/>
      <c r="AM14" s="64"/>
    </row>
    <row r="15" spans="1:39" s="7" customFormat="1" ht="12.75" customHeight="1">
      <c r="B15" s="55"/>
      <c r="C15" s="53"/>
      <c r="D15" s="61"/>
      <c r="E15" s="53"/>
      <c r="F15" s="61"/>
      <c r="G15" s="53"/>
      <c r="H15" s="61"/>
      <c r="I15" s="53"/>
      <c r="J15" s="61"/>
      <c r="K15" s="53"/>
      <c r="L15" s="55"/>
      <c r="M15" s="53"/>
      <c r="N15" s="61"/>
      <c r="O15" s="53"/>
      <c r="P15" s="61"/>
      <c r="Q15" s="53"/>
      <c r="R15" s="61"/>
      <c r="S15" s="53"/>
      <c r="T15" s="61"/>
      <c r="U15" s="53"/>
      <c r="V15" s="55"/>
      <c r="W15" s="53"/>
      <c r="X15" s="61"/>
      <c r="Y15" s="53"/>
      <c r="Z15" s="61"/>
      <c r="AA15" s="53"/>
      <c r="AB15" s="61"/>
      <c r="AC15" s="53"/>
      <c r="AD15" s="61"/>
      <c r="AE15" s="53"/>
      <c r="AF15" s="55"/>
      <c r="AG15" s="53"/>
      <c r="AH15" s="61"/>
      <c r="AI15" s="53"/>
      <c r="AJ15" s="61"/>
      <c r="AK15" s="63"/>
      <c r="AL15" s="66"/>
      <c r="AM15" s="63"/>
    </row>
    <row r="16" spans="1:39" s="7" customFormat="1" ht="12.75" customHeight="1">
      <c r="B16" s="132">
        <v>0</v>
      </c>
      <c r="C16" s="13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199" t="s">
        <v>50</v>
      </c>
      <c r="AL16" s="199"/>
      <c r="AM16" s="199"/>
    </row>
    <row r="17" spans="1:39" s="7" customFormat="1" ht="12.75" customHeight="1">
      <c r="B17" s="132"/>
      <c r="C17" s="132"/>
      <c r="D17" s="132">
        <v>1</v>
      </c>
      <c r="E17" s="13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63"/>
      <c r="AL17" s="63"/>
      <c r="AM17" s="63"/>
    </row>
    <row r="18" spans="1:39" s="7" customFormat="1" ht="12.75" customHeight="1">
      <c r="B18" s="184" t="s">
        <v>41</v>
      </c>
      <c r="C18" s="132"/>
      <c r="D18" s="144"/>
      <c r="E18" s="14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1:39" s="7" customFormat="1" ht="12.75" customHeight="1">
      <c r="B19" s="132"/>
      <c r="C19" s="132"/>
      <c r="D19" s="187">
        <v>5</v>
      </c>
      <c r="E19" s="187"/>
    </row>
    <row r="20" spans="1:39" ht="11.25" customHeight="1" thickBot="1">
      <c r="A20" s="23"/>
      <c r="B20" s="23"/>
      <c r="D20" s="185"/>
      <c r="E20" s="185"/>
      <c r="X20" s="25"/>
    </row>
    <row r="21" spans="1:39" s="7" customFormat="1" ht="12.75" customHeight="1" thickTop="1">
      <c r="A21" s="165" t="s">
        <v>44</v>
      </c>
      <c r="B21" s="193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4">
        <v>6</v>
      </c>
      <c r="P21" s="194"/>
      <c r="Q21" s="46"/>
      <c r="R21" s="46"/>
      <c r="S21" s="46"/>
      <c r="T21" s="46"/>
      <c r="U21" s="46"/>
      <c r="V21" s="194">
        <v>4</v>
      </c>
      <c r="W21" s="194"/>
      <c r="X21" s="46"/>
      <c r="Y21" s="46"/>
      <c r="Z21" s="46"/>
      <c r="AA21" s="46"/>
      <c r="AB21" s="46"/>
      <c r="AC21" s="46"/>
      <c r="AD21" s="46"/>
      <c r="AE21" s="46"/>
      <c r="AF21" s="46"/>
      <c r="AG21" s="194">
        <v>4</v>
      </c>
      <c r="AH21" s="194"/>
      <c r="AI21" s="46"/>
      <c r="AJ21" s="47"/>
    </row>
    <row r="22" spans="1:39" s="7" customFormat="1" ht="12.75" customHeight="1">
      <c r="A22" s="145"/>
      <c r="B22" s="193"/>
      <c r="C22" s="48"/>
      <c r="D22" s="143">
        <v>3.2</v>
      </c>
      <c r="E22" s="143"/>
      <c r="F22" s="143"/>
      <c r="G22" s="16"/>
      <c r="H22" s="16"/>
      <c r="I22" s="143">
        <v>1.1000000000000001</v>
      </c>
      <c r="J22" s="143"/>
      <c r="K22" s="143"/>
      <c r="L22" s="16"/>
      <c r="M22" s="16"/>
      <c r="N22" s="16"/>
      <c r="O22" s="146"/>
      <c r="P22" s="146"/>
      <c r="Q22" s="16"/>
      <c r="R22" s="16"/>
      <c r="S22" s="16"/>
      <c r="T22" s="143">
        <v>1</v>
      </c>
      <c r="U22" s="143"/>
      <c r="V22" s="146"/>
      <c r="W22" s="146"/>
      <c r="X22" s="16"/>
      <c r="Y22" s="16"/>
      <c r="Z22" s="16"/>
      <c r="AA22" s="143">
        <v>2</v>
      </c>
      <c r="AB22" s="143"/>
      <c r="AC22" s="143"/>
      <c r="AD22" s="16"/>
      <c r="AE22" s="16"/>
      <c r="AF22" s="16"/>
      <c r="AG22" s="146"/>
      <c r="AH22" s="146"/>
      <c r="AI22" s="16"/>
      <c r="AJ22" s="49"/>
    </row>
    <row r="23" spans="1:39" s="7" customFormat="1" ht="12.75" customHeight="1">
      <c r="C23" s="48"/>
      <c r="D23" s="143"/>
      <c r="E23" s="143"/>
      <c r="F23" s="143"/>
      <c r="G23" s="16"/>
      <c r="H23" s="16"/>
      <c r="I23" s="143"/>
      <c r="J23" s="143"/>
      <c r="K23" s="143"/>
      <c r="L23" s="16"/>
      <c r="M23" s="16"/>
      <c r="N23" s="16"/>
      <c r="O23" s="143">
        <v>2</v>
      </c>
      <c r="P23" s="143"/>
      <c r="Q23" s="16"/>
      <c r="R23" s="16"/>
      <c r="S23" s="16"/>
      <c r="T23" s="143"/>
      <c r="U23" s="143"/>
      <c r="V23" s="187">
        <v>5</v>
      </c>
      <c r="W23" s="187"/>
      <c r="X23" s="16"/>
      <c r="Y23" s="16"/>
      <c r="Z23" s="16"/>
      <c r="AA23" s="143"/>
      <c r="AB23" s="143"/>
      <c r="AC23" s="143"/>
      <c r="AD23" s="16"/>
      <c r="AE23" s="16"/>
      <c r="AF23" s="16"/>
      <c r="AG23" s="143">
        <v>5</v>
      </c>
      <c r="AH23" s="143"/>
      <c r="AI23" s="16"/>
      <c r="AJ23" s="49"/>
    </row>
    <row r="24" spans="1:39" s="7" customFormat="1" ht="12.75" customHeight="1" thickBot="1"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85"/>
      <c r="P24" s="185"/>
      <c r="Q24" s="51"/>
      <c r="R24" s="51"/>
      <c r="S24" s="51"/>
      <c r="T24" s="51"/>
      <c r="U24" s="51"/>
      <c r="V24" s="185"/>
      <c r="W24" s="185"/>
      <c r="X24" s="51"/>
      <c r="Y24" s="51"/>
      <c r="Z24" s="51"/>
      <c r="AA24" s="51"/>
      <c r="AB24" s="51"/>
      <c r="AC24" s="51"/>
      <c r="AD24" s="51"/>
      <c r="AE24" s="51"/>
      <c r="AF24" s="51"/>
      <c r="AG24" s="185"/>
      <c r="AH24" s="185"/>
      <c r="AI24" s="51"/>
      <c r="AJ24" s="52"/>
    </row>
    <row r="25" spans="1:39" s="7" customFormat="1" ht="12.75" customHeight="1" thickTop="1">
      <c r="B25" s="184" t="s">
        <v>41</v>
      </c>
      <c r="C25" s="184"/>
      <c r="D25" s="188">
        <v>0.2</v>
      </c>
      <c r="E25" s="188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7" customFormat="1" ht="12.75" customHeight="1">
      <c r="B26" s="184"/>
      <c r="C26" s="184"/>
      <c r="D26" s="132"/>
      <c r="E26" s="13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39" s="7" customFormat="1" ht="12.75" customHeight="1">
      <c r="B27" s="132">
        <v>0</v>
      </c>
      <c r="C27" s="132"/>
      <c r="D27" s="53"/>
      <c r="E27" s="53"/>
      <c r="F27" s="53"/>
      <c r="G27" s="53"/>
      <c r="H27" s="53"/>
      <c r="I27" s="53"/>
      <c r="J27" s="53"/>
      <c r="K27" s="53"/>
      <c r="L27" s="132">
        <v>1</v>
      </c>
      <c r="M27" s="132"/>
      <c r="N27" s="53"/>
      <c r="O27" s="53"/>
      <c r="P27" s="53"/>
      <c r="Q27" s="53"/>
      <c r="R27" s="53"/>
      <c r="S27" s="53"/>
      <c r="T27" s="53"/>
      <c r="U27" s="53"/>
      <c r="V27" s="54" t="s">
        <v>17</v>
      </c>
      <c r="W27" s="53"/>
      <c r="X27" s="53"/>
      <c r="Y27" s="53"/>
      <c r="Z27" s="53"/>
      <c r="AA27" s="53"/>
      <c r="AB27" s="53"/>
      <c r="AC27" s="53"/>
      <c r="AD27" s="53"/>
      <c r="AE27" s="53"/>
      <c r="AF27" s="54" t="s">
        <v>17</v>
      </c>
      <c r="AG27" s="53"/>
      <c r="AH27" s="53"/>
      <c r="AI27" s="53"/>
      <c r="AJ27" s="53"/>
      <c r="AK27" s="53"/>
      <c r="AL27" s="53"/>
      <c r="AM27" s="53"/>
    </row>
    <row r="28" spans="1:39" s="7" customFormat="1" ht="12.75" customHeight="1">
      <c r="B28" s="132"/>
      <c r="C28" s="132"/>
      <c r="D28" s="53"/>
      <c r="E28" s="53"/>
      <c r="F28" s="53"/>
      <c r="G28" s="53"/>
      <c r="H28" s="53"/>
      <c r="I28" s="53"/>
      <c r="J28" s="53"/>
      <c r="K28" s="53"/>
      <c r="L28" s="132"/>
      <c r="M28" s="13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1:39" s="7" customFormat="1" ht="12.75" customHeight="1">
      <c r="B29" s="55"/>
      <c r="C29" s="56"/>
      <c r="D29" s="57"/>
      <c r="E29" s="56"/>
      <c r="F29" s="57"/>
      <c r="G29" s="56"/>
      <c r="H29" s="57"/>
      <c r="I29" s="56"/>
      <c r="J29" s="57"/>
      <c r="K29" s="56"/>
      <c r="L29" s="58"/>
      <c r="M29" s="56"/>
      <c r="N29" s="57"/>
      <c r="O29" s="56"/>
      <c r="P29" s="57"/>
      <c r="Q29" s="57"/>
      <c r="R29" s="59"/>
      <c r="S29" s="57"/>
      <c r="T29" s="59"/>
      <c r="U29" s="56"/>
      <c r="V29" s="58"/>
      <c r="W29" s="56"/>
      <c r="X29" s="57"/>
      <c r="Y29" s="57"/>
      <c r="Z29" s="59"/>
      <c r="AA29" s="56"/>
      <c r="AB29" s="57"/>
      <c r="AC29" s="57"/>
      <c r="AD29" s="59"/>
      <c r="AE29" s="57"/>
      <c r="AF29" s="60"/>
      <c r="AG29" s="56"/>
      <c r="AH29" s="57"/>
      <c r="AI29" s="56"/>
      <c r="AJ29" s="57"/>
      <c r="AK29" s="56"/>
      <c r="AL29" s="57"/>
      <c r="AM29" s="56"/>
    </row>
    <row r="30" spans="1:39" s="7" customFormat="1" ht="12.75" customHeight="1">
      <c r="B30" s="55"/>
      <c r="C30" s="53"/>
      <c r="D30" s="61"/>
      <c r="E30" s="53"/>
      <c r="F30" s="61"/>
      <c r="G30" s="53"/>
      <c r="H30" s="61"/>
      <c r="I30" s="53"/>
      <c r="J30" s="61"/>
      <c r="K30" s="53"/>
      <c r="L30" s="55"/>
      <c r="M30" s="53"/>
      <c r="N30" s="61"/>
      <c r="O30" s="53"/>
      <c r="P30" s="61"/>
      <c r="Q30" s="53"/>
      <c r="R30" s="61"/>
      <c r="S30" s="53"/>
      <c r="T30" s="61"/>
      <c r="U30" s="53"/>
      <c r="V30" s="55"/>
      <c r="W30" s="53"/>
      <c r="X30" s="61"/>
      <c r="Y30" s="53"/>
      <c r="Z30" s="61"/>
      <c r="AA30" s="53"/>
      <c r="AB30" s="61"/>
      <c r="AC30" s="53"/>
      <c r="AD30" s="61"/>
      <c r="AE30" s="53"/>
      <c r="AF30" s="55"/>
      <c r="AG30" s="53"/>
      <c r="AH30" s="61"/>
      <c r="AI30" s="53"/>
      <c r="AJ30" s="61"/>
      <c r="AK30" s="53"/>
      <c r="AL30" s="61"/>
      <c r="AM30" s="53"/>
    </row>
    <row r="31" spans="1:39" s="7" customFormat="1" ht="12.75" customHeight="1">
      <c r="B31" s="132">
        <v>0</v>
      </c>
      <c r="C31" s="13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s="7" customFormat="1" ht="12.75" customHeight="1">
      <c r="B32" s="132"/>
      <c r="C32" s="13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40" s="7" customFormat="1" ht="12.75" customHeight="1"/>
    <row r="34" spans="1:40" s="7" customFormat="1" ht="12.75" customHeight="1">
      <c r="R34" s="17" t="s">
        <v>47</v>
      </c>
    </row>
    <row r="35" spans="1:40" ht="11.25" customHeight="1" thickBot="1">
      <c r="A35" s="23"/>
      <c r="B35" s="23"/>
      <c r="D35" s="17"/>
      <c r="X35" s="25"/>
    </row>
    <row r="36" spans="1:40" s="7" customFormat="1" ht="12.75" customHeight="1" thickTop="1">
      <c r="A36" s="165" t="s">
        <v>45</v>
      </c>
      <c r="B36" s="193"/>
      <c r="C36" s="45"/>
      <c r="D36" s="46"/>
      <c r="E36" s="46"/>
      <c r="F36" s="194">
        <v>1</v>
      </c>
      <c r="G36" s="194"/>
      <c r="H36" s="46"/>
      <c r="I36" s="46"/>
      <c r="J36" s="46"/>
      <c r="K36" s="46"/>
      <c r="L36" s="46"/>
      <c r="M36" s="46"/>
      <c r="N36" s="46"/>
      <c r="O36" s="195" t="s">
        <v>48</v>
      </c>
      <c r="P36" s="194"/>
      <c r="Q36" s="194">
        <v>3</v>
      </c>
      <c r="R36" s="194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194">
        <v>6</v>
      </c>
      <c r="AH36" s="194"/>
      <c r="AI36" s="46"/>
      <c r="AJ36" s="47"/>
    </row>
    <row r="37" spans="1:40" s="7" customFormat="1" ht="12.75" customHeight="1">
      <c r="A37" s="145"/>
      <c r="B37" s="193"/>
      <c r="C37" s="48"/>
      <c r="D37" s="143">
        <v>2</v>
      </c>
      <c r="E37" s="143"/>
      <c r="F37" s="146"/>
      <c r="G37" s="146"/>
      <c r="H37" s="16"/>
      <c r="I37" s="16"/>
      <c r="J37" s="16"/>
      <c r="K37" s="143">
        <v>0.6</v>
      </c>
      <c r="L37" s="143"/>
      <c r="M37" s="143"/>
      <c r="N37" s="16"/>
      <c r="O37" s="143"/>
      <c r="P37" s="143"/>
      <c r="Q37" s="146"/>
      <c r="R37" s="146"/>
      <c r="S37" s="16"/>
      <c r="T37" s="21" t="s">
        <v>17</v>
      </c>
      <c r="U37" s="196">
        <v>3.3</v>
      </c>
      <c r="V37" s="196"/>
      <c r="W37" s="196"/>
      <c r="X37" s="196"/>
      <c r="Y37" s="16"/>
      <c r="Z37" s="16"/>
      <c r="AA37" s="197">
        <v>1</v>
      </c>
      <c r="AB37" s="197"/>
      <c r="AC37" s="197"/>
      <c r="AD37" s="16"/>
      <c r="AE37" s="16"/>
      <c r="AF37" s="16"/>
      <c r="AG37" s="146"/>
      <c r="AH37" s="146"/>
      <c r="AI37" s="16"/>
      <c r="AJ37" s="49"/>
    </row>
    <row r="38" spans="1:40" s="7" customFormat="1" ht="12.75" customHeight="1">
      <c r="C38" s="48"/>
      <c r="D38" s="143"/>
      <c r="E38" s="143"/>
      <c r="F38" s="187">
        <v>5</v>
      </c>
      <c r="G38" s="187"/>
      <c r="H38" s="16"/>
      <c r="I38" s="16"/>
      <c r="J38" s="16"/>
      <c r="K38" s="143"/>
      <c r="L38" s="143"/>
      <c r="M38" s="143"/>
      <c r="N38" s="16"/>
      <c r="O38" s="130" t="s">
        <v>17</v>
      </c>
      <c r="P38" s="143"/>
      <c r="Q38" s="143">
        <v>3</v>
      </c>
      <c r="R38" s="143"/>
      <c r="S38" s="16"/>
      <c r="T38" s="21"/>
      <c r="U38" s="196"/>
      <c r="V38" s="196"/>
      <c r="W38" s="196"/>
      <c r="X38" s="196"/>
      <c r="Y38" s="16"/>
      <c r="Z38" s="16"/>
      <c r="AA38" s="197"/>
      <c r="AB38" s="197"/>
      <c r="AC38" s="197"/>
      <c r="AD38" s="16"/>
      <c r="AE38" s="16"/>
      <c r="AF38" s="16"/>
      <c r="AG38" s="143">
        <v>5</v>
      </c>
      <c r="AH38" s="143"/>
      <c r="AI38" s="16"/>
      <c r="AJ38" s="49"/>
      <c r="AN38" s="16"/>
    </row>
    <row r="39" spans="1:40" s="7" customFormat="1" ht="12.75" customHeight="1" thickBot="1">
      <c r="C39" s="50"/>
      <c r="D39" s="51"/>
      <c r="E39" s="51"/>
      <c r="F39" s="185"/>
      <c r="G39" s="185"/>
      <c r="H39" s="51"/>
      <c r="I39" s="51"/>
      <c r="J39" s="51"/>
      <c r="K39" s="51"/>
      <c r="L39" s="51"/>
      <c r="M39" s="51"/>
      <c r="N39" s="51"/>
      <c r="O39" s="185"/>
      <c r="P39" s="185"/>
      <c r="Q39" s="185"/>
      <c r="R39" s="185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185"/>
      <c r="AH39" s="185"/>
      <c r="AI39" s="51"/>
      <c r="AJ39" s="52"/>
    </row>
    <row r="40" spans="1:40" s="7" customFormat="1" ht="12.75" customHeight="1" thickTop="1">
      <c r="B40" s="184" t="s">
        <v>41</v>
      </c>
      <c r="C40" s="184"/>
      <c r="D40" s="188">
        <v>0.2</v>
      </c>
      <c r="E40" s="18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40" s="7" customFormat="1" ht="12.75" customHeight="1">
      <c r="B41" s="184"/>
      <c r="C41" s="184"/>
      <c r="D41" s="132"/>
      <c r="E41" s="13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40" s="7" customFormat="1" ht="12.75" customHeight="1">
      <c r="B42" s="132">
        <v>0</v>
      </c>
      <c r="C42" s="132"/>
      <c r="D42" s="53"/>
      <c r="E42" s="53"/>
      <c r="F42" s="53"/>
      <c r="G42" s="53"/>
      <c r="H42" s="53"/>
      <c r="I42" s="53"/>
      <c r="J42" s="53"/>
      <c r="K42" s="53"/>
      <c r="L42" s="184" t="s">
        <v>49</v>
      </c>
      <c r="M42" s="132"/>
      <c r="N42" s="53"/>
      <c r="O42" s="53"/>
      <c r="P42" s="53"/>
      <c r="Q42" s="53"/>
      <c r="R42" s="53"/>
      <c r="S42" s="53"/>
      <c r="T42" s="53"/>
      <c r="U42" s="53"/>
      <c r="V42" s="54" t="s">
        <v>17</v>
      </c>
      <c r="W42" s="53"/>
      <c r="X42" s="53"/>
      <c r="Y42" s="53"/>
      <c r="Z42" s="53"/>
      <c r="AA42" s="53"/>
      <c r="AB42" s="53"/>
      <c r="AC42" s="53"/>
      <c r="AD42" s="53"/>
      <c r="AE42" s="53"/>
      <c r="AF42" s="184">
        <v>3</v>
      </c>
      <c r="AG42" s="184"/>
      <c r="AH42" s="53"/>
      <c r="AI42" s="53"/>
      <c r="AJ42" s="53"/>
      <c r="AK42" s="53"/>
      <c r="AL42" s="53"/>
      <c r="AM42" s="53"/>
    </row>
    <row r="43" spans="1:40" s="7" customFormat="1" ht="12.75" customHeight="1">
      <c r="B43" s="132"/>
      <c r="C43" s="132"/>
      <c r="D43" s="53"/>
      <c r="E43" s="53"/>
      <c r="F43" s="53"/>
      <c r="G43" s="53"/>
      <c r="H43" s="53"/>
      <c r="I43" s="53"/>
      <c r="J43" s="53"/>
      <c r="K43" s="53"/>
      <c r="L43" s="132"/>
      <c r="M43" s="132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184"/>
      <c r="AG43" s="184"/>
      <c r="AH43" s="53"/>
      <c r="AI43" s="53"/>
      <c r="AJ43" s="53"/>
      <c r="AK43" s="53"/>
      <c r="AL43" s="53"/>
      <c r="AM43" s="53"/>
    </row>
    <row r="44" spans="1:40" s="7" customFormat="1" ht="12.75" customHeight="1">
      <c r="B44" s="55"/>
      <c r="C44" s="56"/>
      <c r="D44" s="57"/>
      <c r="E44" s="56"/>
      <c r="F44" s="57"/>
      <c r="G44" s="56"/>
      <c r="H44" s="57"/>
      <c r="I44" s="56"/>
      <c r="J44" s="57"/>
      <c r="K44" s="56"/>
      <c r="L44" s="58"/>
      <c r="M44" s="56"/>
      <c r="N44" s="57"/>
      <c r="O44" s="56"/>
      <c r="P44" s="57"/>
      <c r="Q44" s="57"/>
      <c r="R44" s="59"/>
      <c r="S44" s="57"/>
      <c r="T44" s="59"/>
      <c r="U44" s="56"/>
      <c r="V44" s="58"/>
      <c r="W44" s="56"/>
      <c r="X44" s="57"/>
      <c r="Y44" s="57"/>
      <c r="Z44" s="59"/>
      <c r="AA44" s="56"/>
      <c r="AB44" s="57"/>
      <c r="AC44" s="57"/>
      <c r="AD44" s="59"/>
      <c r="AE44" s="57"/>
      <c r="AF44" s="60"/>
      <c r="AG44" s="56"/>
      <c r="AH44" s="57"/>
      <c r="AI44" s="56"/>
      <c r="AJ44" s="57"/>
      <c r="AK44" s="56"/>
      <c r="AL44" s="57"/>
      <c r="AM44" s="56"/>
    </row>
    <row r="45" spans="1:40" s="7" customFormat="1" ht="12.75" customHeight="1">
      <c r="B45" s="55"/>
      <c r="C45" s="53"/>
      <c r="D45" s="61"/>
      <c r="E45" s="53"/>
      <c r="F45" s="61"/>
      <c r="G45" s="53"/>
      <c r="H45" s="61"/>
      <c r="I45" s="53"/>
      <c r="J45" s="61"/>
      <c r="K45" s="53"/>
      <c r="L45" s="55"/>
      <c r="M45" s="53"/>
      <c r="N45" s="61"/>
      <c r="O45" s="53"/>
      <c r="P45" s="61"/>
      <c r="Q45" s="53"/>
      <c r="R45" s="61"/>
      <c r="S45" s="53"/>
      <c r="T45" s="61"/>
      <c r="U45" s="53"/>
      <c r="V45" s="55"/>
      <c r="W45" s="53"/>
      <c r="X45" s="61"/>
      <c r="Y45" s="53"/>
      <c r="Z45" s="61"/>
      <c r="AA45" s="53"/>
      <c r="AB45" s="61"/>
      <c r="AC45" s="53"/>
      <c r="AD45" s="61"/>
      <c r="AE45" s="53"/>
      <c r="AF45" s="55"/>
      <c r="AG45" s="53"/>
      <c r="AH45" s="61"/>
      <c r="AI45" s="53"/>
      <c r="AJ45" s="61"/>
      <c r="AK45" s="53"/>
      <c r="AL45" s="61"/>
      <c r="AM45" s="53"/>
    </row>
    <row r="46" spans="1:40" s="7" customFormat="1" ht="12.75" customHeight="1">
      <c r="B46" s="132">
        <v>0</v>
      </c>
      <c r="C46" s="13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40" s="7" customFormat="1" ht="12.75" customHeight="1">
      <c r="B47" s="132"/>
      <c r="C47" s="13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40" s="7" customFormat="1" ht="12.75" customHeight="1"/>
    <row r="49" spans="1:39" s="7" customFormat="1" ht="12.75" customHeight="1"/>
    <row r="50" spans="1:39" ht="11.25" customHeight="1" thickBot="1">
      <c r="A50" s="23"/>
      <c r="B50" s="23"/>
      <c r="D50" s="17"/>
      <c r="X50" s="25"/>
    </row>
    <row r="51" spans="1:39" s="7" customFormat="1" ht="12.75" customHeight="1" thickTop="1">
      <c r="A51" s="165" t="s">
        <v>46</v>
      </c>
      <c r="B51" s="193"/>
      <c r="C51" s="45"/>
      <c r="D51" s="46"/>
      <c r="E51" s="46"/>
      <c r="F51" s="46"/>
      <c r="G51" s="46"/>
      <c r="H51" s="46"/>
      <c r="I51" s="46"/>
      <c r="J51" s="194">
        <v>13</v>
      </c>
      <c r="K51" s="194"/>
      <c r="L51" s="46"/>
      <c r="M51" s="46"/>
      <c r="N51" s="46"/>
      <c r="O51" s="194">
        <v>12</v>
      </c>
      <c r="P51" s="194"/>
      <c r="Q51" s="46"/>
      <c r="R51" s="46"/>
      <c r="S51" s="46"/>
      <c r="T51" s="46"/>
      <c r="U51" s="46"/>
      <c r="V51" s="194">
        <v>2</v>
      </c>
      <c r="W51" s="194"/>
      <c r="X51" s="46"/>
      <c r="Y51" s="46"/>
      <c r="Z51" s="46"/>
      <c r="AA51" s="46"/>
      <c r="AB51" s="46"/>
      <c r="AC51" s="46"/>
      <c r="AD51" s="46"/>
      <c r="AE51" s="46"/>
      <c r="AF51" s="46"/>
      <c r="AG51" s="194">
        <v>6</v>
      </c>
      <c r="AH51" s="194"/>
      <c r="AI51" s="46"/>
      <c r="AJ51" s="47"/>
    </row>
    <row r="52" spans="1:39" s="7" customFormat="1" ht="12.75" customHeight="1">
      <c r="A52" s="145"/>
      <c r="B52" s="193"/>
      <c r="C52" s="48"/>
      <c r="D52" s="143">
        <v>3.2</v>
      </c>
      <c r="E52" s="143"/>
      <c r="F52" s="143"/>
      <c r="G52" s="16"/>
      <c r="H52" s="16"/>
      <c r="I52" s="16"/>
      <c r="J52" s="146"/>
      <c r="K52" s="146"/>
      <c r="L52" s="16"/>
      <c r="M52" s="16"/>
      <c r="N52" s="16"/>
      <c r="O52" s="146"/>
      <c r="P52" s="146"/>
      <c r="Q52" s="16"/>
      <c r="R52" s="16"/>
      <c r="S52" s="16"/>
      <c r="T52" s="143">
        <v>3</v>
      </c>
      <c r="U52" s="143"/>
      <c r="V52" s="146"/>
      <c r="W52" s="146"/>
      <c r="X52" s="16"/>
      <c r="Y52" s="16"/>
      <c r="Z52" s="16"/>
      <c r="AA52" s="143">
        <v>1.3</v>
      </c>
      <c r="AB52" s="143"/>
      <c r="AC52" s="143"/>
      <c r="AD52" s="16"/>
      <c r="AE52" s="16"/>
      <c r="AF52" s="16"/>
      <c r="AG52" s="146"/>
      <c r="AH52" s="146"/>
      <c r="AI52" s="16"/>
      <c r="AJ52" s="49"/>
    </row>
    <row r="53" spans="1:39" s="7" customFormat="1" ht="12.75" customHeight="1">
      <c r="C53" s="48"/>
      <c r="D53" s="143"/>
      <c r="E53" s="143"/>
      <c r="F53" s="143"/>
      <c r="G53" s="16"/>
      <c r="H53" s="16"/>
      <c r="I53" s="16"/>
      <c r="J53" s="143">
        <v>5</v>
      </c>
      <c r="K53" s="143"/>
      <c r="L53" s="16"/>
      <c r="M53" s="16"/>
      <c r="N53" s="16"/>
      <c r="O53" s="143">
        <v>4</v>
      </c>
      <c r="P53" s="143"/>
      <c r="Q53" s="16"/>
      <c r="R53" s="16"/>
      <c r="S53" s="16"/>
      <c r="T53" s="143"/>
      <c r="U53" s="143"/>
      <c r="V53" s="187">
        <v>5</v>
      </c>
      <c r="W53" s="187"/>
      <c r="X53" s="16"/>
      <c r="Y53" s="16"/>
      <c r="Z53" s="16"/>
      <c r="AA53" s="143"/>
      <c r="AB53" s="143"/>
      <c r="AC53" s="143"/>
      <c r="AD53" s="16"/>
      <c r="AE53" s="16"/>
      <c r="AF53" s="16"/>
      <c r="AG53" s="143">
        <v>3</v>
      </c>
      <c r="AH53" s="143"/>
      <c r="AI53" s="16"/>
      <c r="AJ53" s="49"/>
    </row>
    <row r="54" spans="1:39" s="7" customFormat="1" ht="12.75" customHeight="1" thickBot="1">
      <c r="C54" s="50"/>
      <c r="D54" s="51"/>
      <c r="E54" s="51"/>
      <c r="F54" s="51"/>
      <c r="G54" s="51"/>
      <c r="H54" s="51"/>
      <c r="I54" s="51"/>
      <c r="J54" s="185"/>
      <c r="K54" s="185"/>
      <c r="L54" s="51"/>
      <c r="M54" s="51"/>
      <c r="N54" s="51"/>
      <c r="O54" s="185"/>
      <c r="P54" s="185"/>
      <c r="Q54" s="51"/>
      <c r="R54" s="51"/>
      <c r="S54" s="51"/>
      <c r="T54" s="51"/>
      <c r="U54" s="51"/>
      <c r="V54" s="185"/>
      <c r="W54" s="185"/>
      <c r="X54" s="51"/>
      <c r="Y54" s="51"/>
      <c r="Z54" s="51"/>
      <c r="AA54" s="51"/>
      <c r="AB54" s="51"/>
      <c r="AC54" s="51"/>
      <c r="AD54" s="51"/>
      <c r="AE54" s="51"/>
      <c r="AF54" s="51"/>
      <c r="AG54" s="185"/>
      <c r="AH54" s="185"/>
      <c r="AI54" s="51"/>
      <c r="AJ54" s="52"/>
    </row>
    <row r="55" spans="1:39" s="7" customFormat="1" ht="12.75" customHeight="1" thickTop="1">
      <c r="B55" s="184" t="s">
        <v>41</v>
      </c>
      <c r="C55" s="184"/>
      <c r="D55" s="188">
        <v>0.2</v>
      </c>
      <c r="E55" s="188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s="7" customFormat="1" ht="12.75" customHeight="1">
      <c r="B56" s="184"/>
      <c r="C56" s="184"/>
      <c r="D56" s="132"/>
      <c r="E56" s="132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s="7" customFormat="1" ht="12.75" customHeight="1">
      <c r="B57" s="132">
        <v>0</v>
      </c>
      <c r="C57" s="132"/>
      <c r="D57" s="53"/>
      <c r="E57" s="53"/>
      <c r="F57" s="53"/>
      <c r="G57" s="53"/>
      <c r="H57" s="53"/>
      <c r="I57" s="53"/>
      <c r="J57" s="53"/>
      <c r="K57" s="53"/>
      <c r="L57" s="132">
        <v>1</v>
      </c>
      <c r="M57" s="132"/>
      <c r="N57" s="53"/>
      <c r="O57" s="53"/>
      <c r="P57" s="53"/>
      <c r="Q57" s="53"/>
      <c r="R57" s="53"/>
      <c r="S57" s="53"/>
      <c r="T57" s="53"/>
      <c r="U57" s="53"/>
      <c r="V57" s="54" t="s">
        <v>17</v>
      </c>
      <c r="W57" s="53"/>
      <c r="X57" s="53"/>
      <c r="Y57" s="53"/>
      <c r="Z57" s="53"/>
      <c r="AA57" s="53"/>
      <c r="AB57" s="53"/>
      <c r="AC57" s="53"/>
      <c r="AD57" s="53"/>
      <c r="AE57" s="53"/>
      <c r="AF57" s="54" t="s">
        <v>17</v>
      </c>
      <c r="AG57" s="53"/>
      <c r="AH57" s="53"/>
      <c r="AI57" s="53"/>
      <c r="AJ57" s="53"/>
      <c r="AK57" s="53"/>
      <c r="AL57" s="53"/>
      <c r="AM57" s="53"/>
    </row>
    <row r="58" spans="1:39" s="7" customFormat="1" ht="12.75" customHeight="1">
      <c r="B58" s="132"/>
      <c r="C58" s="132"/>
      <c r="D58" s="53"/>
      <c r="E58" s="53"/>
      <c r="F58" s="53"/>
      <c r="G58" s="53"/>
      <c r="H58" s="53"/>
      <c r="I58" s="53"/>
      <c r="J58" s="53"/>
      <c r="K58" s="53"/>
      <c r="L58" s="132"/>
      <c r="M58" s="132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s="7" customFormat="1" ht="12.75" customHeight="1">
      <c r="B59" s="55"/>
      <c r="C59" s="56"/>
      <c r="D59" s="57"/>
      <c r="E59" s="56"/>
      <c r="F59" s="57"/>
      <c r="G59" s="56"/>
      <c r="H59" s="57"/>
      <c r="I59" s="56"/>
      <c r="J59" s="57"/>
      <c r="K59" s="56"/>
      <c r="L59" s="58"/>
      <c r="M59" s="56"/>
      <c r="N59" s="57"/>
      <c r="O59" s="56"/>
      <c r="P59" s="57"/>
      <c r="Q59" s="57"/>
      <c r="R59" s="59"/>
      <c r="S59" s="57"/>
      <c r="T59" s="59"/>
      <c r="U59" s="56"/>
      <c r="V59" s="58"/>
      <c r="W59" s="56"/>
      <c r="X59" s="57"/>
      <c r="Y59" s="57"/>
      <c r="Z59" s="59"/>
      <c r="AA59" s="56"/>
      <c r="AB59" s="57"/>
      <c r="AC59" s="57"/>
      <c r="AD59" s="59"/>
      <c r="AE59" s="57"/>
      <c r="AF59" s="60"/>
      <c r="AG59" s="56"/>
      <c r="AH59" s="57"/>
      <c r="AI59" s="56"/>
      <c r="AJ59" s="57"/>
      <c r="AK59" s="56"/>
      <c r="AL59" s="57"/>
      <c r="AM59" s="56"/>
    </row>
    <row r="60" spans="1:39" s="7" customFormat="1" ht="12.75" customHeight="1">
      <c r="B60" s="55"/>
      <c r="C60" s="53"/>
      <c r="D60" s="61"/>
      <c r="E60" s="53"/>
      <c r="F60" s="61"/>
      <c r="G60" s="53"/>
      <c r="H60" s="61"/>
      <c r="I60" s="53"/>
      <c r="J60" s="61"/>
      <c r="K60" s="53"/>
      <c r="L60" s="55"/>
      <c r="M60" s="53"/>
      <c r="N60" s="61"/>
      <c r="O60" s="53"/>
      <c r="P60" s="61"/>
      <c r="Q60" s="53"/>
      <c r="R60" s="61"/>
      <c r="S60" s="53"/>
      <c r="T60" s="61"/>
      <c r="U60" s="53"/>
      <c r="V60" s="55"/>
      <c r="W60" s="53"/>
      <c r="X60" s="61"/>
      <c r="Y60" s="53"/>
      <c r="Z60" s="61"/>
      <c r="AA60" s="53"/>
      <c r="AB60" s="61"/>
      <c r="AC60" s="53"/>
      <c r="AD60" s="61"/>
      <c r="AE60" s="53"/>
      <c r="AF60" s="55"/>
      <c r="AG60" s="53"/>
      <c r="AH60" s="61"/>
      <c r="AI60" s="53"/>
      <c r="AJ60" s="61"/>
      <c r="AK60" s="53"/>
      <c r="AL60" s="61"/>
      <c r="AM60" s="53"/>
    </row>
    <row r="61" spans="1:39" s="7" customFormat="1" ht="12.75" customHeight="1">
      <c r="B61" s="132">
        <v>0</v>
      </c>
      <c r="C61" s="13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s="7" customFormat="1" ht="12.75" customHeight="1">
      <c r="B62" s="132"/>
      <c r="C62" s="13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s="7" customFormat="1" ht="12.75" customHeight="1"/>
    <row r="64" spans="1:39" s="7" customFormat="1" ht="12.75" customHeight="1"/>
    <row r="65" spans="1:39" s="6" customFormat="1" ht="12.75" customHeight="1">
      <c r="D65" s="16"/>
      <c r="E65" s="16"/>
      <c r="M65" s="16"/>
      <c r="N65" s="16"/>
      <c r="X65" s="16"/>
      <c r="Y65" s="16"/>
      <c r="AG65" s="16"/>
      <c r="AH65" s="16"/>
    </row>
    <row r="66" spans="1:39" ht="24.95" customHeight="1">
      <c r="D66" s="2" t="str">
        <f>IF(D1="","",D1)</f>
        <v>分数と小数⑦</v>
      </c>
      <c r="AG66" s="3" t="str">
        <f>IF(AG1="","",AG1)</f>
        <v>№</v>
      </c>
      <c r="AH66" s="3"/>
      <c r="AI66" s="131">
        <f>AI1</f>
        <v>1</v>
      </c>
      <c r="AJ66" s="131"/>
    </row>
    <row r="67" spans="1:39" ht="24.95" customHeight="1">
      <c r="F67" s="7"/>
      <c r="G67" s="7"/>
      <c r="Q67" s="4" t="str">
        <f>IF(Q2="","",Q2)</f>
        <v>名前</v>
      </c>
      <c r="R67" s="3"/>
      <c r="S67" s="3"/>
      <c r="T67" s="3"/>
      <c r="U67" s="3" t="str">
        <f>IF(U2="","",U2)</f>
        <v/>
      </c>
      <c r="V67" s="13" t="s">
        <v>4</v>
      </c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9" ht="11.25" customHeight="1">
      <c r="E68" s="13"/>
      <c r="F68" s="7"/>
      <c r="G68" s="7"/>
      <c r="Q68" s="5"/>
      <c r="R68" s="6"/>
      <c r="S68" s="6"/>
      <c r="T68" s="6"/>
      <c r="U68" s="6"/>
      <c r="V68" s="43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9" ht="24.75" customHeight="1">
      <c r="A69" s="130" t="s">
        <v>43</v>
      </c>
      <c r="B69" s="143"/>
      <c r="D69" s="17" t="s">
        <v>40</v>
      </c>
      <c r="X69" s="25"/>
    </row>
    <row r="70" spans="1:39" ht="11.25" customHeight="1" thickBot="1">
      <c r="A70" s="23"/>
      <c r="B70" s="23"/>
      <c r="D70" s="17"/>
      <c r="X70" s="25"/>
    </row>
    <row r="71" spans="1:39" s="7" customFormat="1" ht="12.75" customHeight="1" thickTop="1">
      <c r="A71" s="165" t="s">
        <v>42</v>
      </c>
      <c r="B71" s="193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194">
        <v>3</v>
      </c>
      <c r="P71" s="194"/>
      <c r="Q71" s="46"/>
      <c r="R71" s="46"/>
      <c r="S71" s="46"/>
      <c r="T71" s="46"/>
      <c r="U71" s="46"/>
      <c r="V71" s="194">
        <v>2</v>
      </c>
      <c r="W71" s="194"/>
      <c r="X71" s="46"/>
      <c r="Y71" s="46"/>
      <c r="Z71" s="46"/>
      <c r="AA71" s="46"/>
      <c r="AB71" s="46"/>
      <c r="AC71" s="46"/>
      <c r="AD71" s="46"/>
      <c r="AE71" s="46"/>
      <c r="AF71" s="46"/>
      <c r="AG71" s="194">
        <v>4</v>
      </c>
      <c r="AH71" s="194"/>
      <c r="AI71" s="46"/>
      <c r="AJ71" s="47"/>
    </row>
    <row r="72" spans="1:39" s="7" customFormat="1" ht="12.75" customHeight="1">
      <c r="A72" s="145"/>
      <c r="B72" s="193"/>
      <c r="C72" s="48"/>
      <c r="D72" s="143">
        <v>3</v>
      </c>
      <c r="E72" s="143"/>
      <c r="F72" s="16"/>
      <c r="G72" s="16"/>
      <c r="H72" s="16"/>
      <c r="I72" s="143">
        <v>1.7</v>
      </c>
      <c r="J72" s="143"/>
      <c r="K72" s="143"/>
      <c r="L72" s="16"/>
      <c r="M72" s="16"/>
      <c r="N72" s="16"/>
      <c r="O72" s="146"/>
      <c r="P72" s="146"/>
      <c r="Q72" s="16"/>
      <c r="R72" s="16"/>
      <c r="S72" s="16"/>
      <c r="T72" s="143">
        <v>2</v>
      </c>
      <c r="U72" s="143"/>
      <c r="V72" s="146"/>
      <c r="W72" s="146"/>
      <c r="X72" s="16"/>
      <c r="Y72" s="16"/>
      <c r="Z72" s="16"/>
      <c r="AA72" s="143">
        <v>0.8</v>
      </c>
      <c r="AB72" s="143"/>
      <c r="AC72" s="143"/>
      <c r="AD72" s="16"/>
      <c r="AE72" s="16"/>
      <c r="AF72" s="16"/>
      <c r="AG72" s="146"/>
      <c r="AH72" s="146"/>
      <c r="AI72" s="16"/>
      <c r="AJ72" s="49"/>
    </row>
    <row r="73" spans="1:39" s="7" customFormat="1" ht="12.75" customHeight="1">
      <c r="C73" s="48"/>
      <c r="D73" s="143"/>
      <c r="E73" s="143"/>
      <c r="F73" s="21" t="s">
        <v>39</v>
      </c>
      <c r="G73" s="16"/>
      <c r="H73" s="16"/>
      <c r="I73" s="143"/>
      <c r="J73" s="143"/>
      <c r="K73" s="143"/>
      <c r="L73" s="16"/>
      <c r="M73" s="16"/>
      <c r="N73" s="16"/>
      <c r="O73" s="143">
        <v>5</v>
      </c>
      <c r="P73" s="143"/>
      <c r="Q73" s="16"/>
      <c r="R73" s="16"/>
      <c r="S73" s="16"/>
      <c r="T73" s="143"/>
      <c r="U73" s="143"/>
      <c r="V73" s="187">
        <v>5</v>
      </c>
      <c r="W73" s="187"/>
      <c r="X73" s="16"/>
      <c r="Y73" s="16"/>
      <c r="Z73" s="16"/>
      <c r="AA73" s="143"/>
      <c r="AB73" s="143"/>
      <c r="AC73" s="143"/>
      <c r="AD73" s="16"/>
      <c r="AE73" s="16"/>
      <c r="AF73" s="16"/>
      <c r="AG73" s="143">
        <v>2</v>
      </c>
      <c r="AH73" s="143"/>
      <c r="AI73" s="16"/>
      <c r="AJ73" s="49"/>
    </row>
    <row r="74" spans="1:39" s="7" customFormat="1" ht="12.75" customHeight="1" thickBot="1"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185"/>
      <c r="P74" s="185"/>
      <c r="Q74" s="51"/>
      <c r="R74" s="51"/>
      <c r="S74" s="51"/>
      <c r="T74" s="51"/>
      <c r="U74" s="51"/>
      <c r="V74" s="185"/>
      <c r="W74" s="185"/>
      <c r="X74" s="51"/>
      <c r="Y74" s="51"/>
      <c r="Z74" s="51"/>
      <c r="AA74" s="51"/>
      <c r="AB74" s="51"/>
      <c r="AC74" s="51"/>
      <c r="AD74" s="51"/>
      <c r="AE74" s="51"/>
      <c r="AF74" s="51"/>
      <c r="AG74" s="185"/>
      <c r="AH74" s="185"/>
      <c r="AI74" s="51"/>
      <c r="AJ74" s="52"/>
    </row>
    <row r="75" spans="1:39" s="7" customFormat="1" ht="12.75" customHeight="1" thickTop="1">
      <c r="B75" s="184" t="s">
        <v>41</v>
      </c>
      <c r="C75" s="184"/>
      <c r="D75" s="188">
        <v>0.2</v>
      </c>
      <c r="E75" s="188"/>
      <c r="F75" s="53"/>
      <c r="G75" s="53"/>
      <c r="H75" s="53"/>
      <c r="I75" s="53"/>
      <c r="J75" s="186">
        <v>0.8</v>
      </c>
      <c r="K75" s="186"/>
      <c r="L75" s="53"/>
      <c r="M75" s="53"/>
      <c r="N75" s="53"/>
      <c r="O75" s="53"/>
      <c r="P75" s="53"/>
      <c r="Q75" s="53"/>
      <c r="R75" s="53"/>
      <c r="S75" s="186">
        <v>1.7</v>
      </c>
      <c r="T75" s="186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186">
        <v>3</v>
      </c>
      <c r="AG75" s="186"/>
      <c r="AH75" s="53"/>
      <c r="AI75" s="53"/>
      <c r="AJ75" s="53"/>
      <c r="AK75" s="53"/>
      <c r="AL75" s="53"/>
      <c r="AM75" s="53"/>
    </row>
    <row r="76" spans="1:39" s="7" customFormat="1" ht="12.75" customHeight="1">
      <c r="B76" s="184"/>
      <c r="C76" s="184"/>
      <c r="D76" s="132"/>
      <c r="E76" s="132"/>
      <c r="F76" s="53"/>
      <c r="G76" s="53"/>
      <c r="H76" s="53"/>
      <c r="I76" s="53"/>
      <c r="J76" s="128"/>
      <c r="K76" s="128"/>
      <c r="L76" s="53"/>
      <c r="M76" s="53"/>
      <c r="N76" s="53"/>
      <c r="O76" s="53"/>
      <c r="P76" s="53"/>
      <c r="Q76" s="53"/>
      <c r="R76" s="53"/>
      <c r="S76" s="128"/>
      <c r="T76" s="128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128"/>
      <c r="AG76" s="128"/>
      <c r="AH76" s="53"/>
      <c r="AI76" s="53"/>
      <c r="AJ76" s="53"/>
      <c r="AK76" s="53"/>
      <c r="AL76" s="53"/>
      <c r="AM76" s="53"/>
    </row>
    <row r="77" spans="1:39" s="7" customFormat="1" ht="12.75" customHeight="1">
      <c r="B77" s="132">
        <v>0</v>
      </c>
      <c r="C77" s="132"/>
      <c r="D77" s="53"/>
      <c r="E77" s="53"/>
      <c r="F77" s="53"/>
      <c r="G77" s="53"/>
      <c r="H77" s="53"/>
      <c r="I77" s="53"/>
      <c r="J77" s="53"/>
      <c r="K77" s="53"/>
      <c r="L77" s="132">
        <v>1</v>
      </c>
      <c r="M77" s="132"/>
      <c r="N77" s="53"/>
      <c r="O77" s="53"/>
      <c r="P77" s="53"/>
      <c r="Q77" s="53"/>
      <c r="R77" s="53"/>
      <c r="S77" s="53"/>
      <c r="T77" s="53"/>
      <c r="U77" s="53"/>
      <c r="V77" s="54" t="s">
        <v>17</v>
      </c>
      <c r="W77" s="53"/>
      <c r="X77" s="53"/>
      <c r="Y77" s="53"/>
      <c r="Z77" s="53"/>
      <c r="AA77" s="53"/>
      <c r="AB77" s="53"/>
      <c r="AC77" s="53"/>
      <c r="AD77" s="53"/>
      <c r="AE77" s="53"/>
      <c r="AF77" s="54" t="s">
        <v>17</v>
      </c>
      <c r="AG77" s="53"/>
      <c r="AH77" s="53"/>
      <c r="AI77" s="53"/>
      <c r="AJ77" s="53"/>
      <c r="AK77" s="53"/>
      <c r="AL77" s="53"/>
      <c r="AM77" s="53"/>
    </row>
    <row r="78" spans="1:39" s="7" customFormat="1" ht="12.75" customHeight="1">
      <c r="B78" s="132"/>
      <c r="C78" s="132"/>
      <c r="D78" s="53"/>
      <c r="E78" s="53"/>
      <c r="F78" s="53"/>
      <c r="G78" s="53"/>
      <c r="H78" s="53"/>
      <c r="I78" s="53"/>
      <c r="J78" s="53"/>
      <c r="K78" s="53"/>
      <c r="L78" s="132"/>
      <c r="M78" s="132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s="7" customFormat="1" ht="12.75" customHeight="1">
      <c r="B79" s="55"/>
      <c r="C79" s="56"/>
      <c r="D79" s="57"/>
      <c r="E79" s="56"/>
      <c r="F79" s="57"/>
      <c r="G79" s="56"/>
      <c r="H79" s="57"/>
      <c r="I79" s="56"/>
      <c r="J79" s="57"/>
      <c r="K79" s="56"/>
      <c r="L79" s="58"/>
      <c r="M79" s="56"/>
      <c r="N79" s="57"/>
      <c r="O79" s="56"/>
      <c r="P79" s="57"/>
      <c r="Q79" s="57"/>
      <c r="R79" s="59"/>
      <c r="S79" s="57"/>
      <c r="T79" s="59"/>
      <c r="U79" s="56"/>
      <c r="V79" s="58"/>
      <c r="W79" s="56"/>
      <c r="X79" s="57"/>
      <c r="Y79" s="57"/>
      <c r="Z79" s="59"/>
      <c r="AA79" s="56"/>
      <c r="AB79" s="57"/>
      <c r="AC79" s="57"/>
      <c r="AD79" s="59"/>
      <c r="AE79" s="57"/>
      <c r="AF79" s="60"/>
      <c r="AG79" s="56"/>
      <c r="AH79" s="57"/>
      <c r="AI79" s="56"/>
      <c r="AJ79" s="57"/>
      <c r="AK79" s="56"/>
      <c r="AL79" s="57"/>
      <c r="AM79" s="56"/>
    </row>
    <row r="80" spans="1:39" s="7" customFormat="1" ht="12.75" customHeight="1">
      <c r="B80" s="55"/>
      <c r="C80" s="53"/>
      <c r="D80" s="61"/>
      <c r="E80" s="53"/>
      <c r="F80" s="61"/>
      <c r="G80" s="53"/>
      <c r="H80" s="61"/>
      <c r="I80" s="53"/>
      <c r="J80" s="61"/>
      <c r="K80" s="53"/>
      <c r="L80" s="55"/>
      <c r="M80" s="53"/>
      <c r="N80" s="61"/>
      <c r="O80" s="53"/>
      <c r="P80" s="61"/>
      <c r="Q80" s="53"/>
      <c r="R80" s="61"/>
      <c r="S80" s="53"/>
      <c r="T80" s="61"/>
      <c r="U80" s="53"/>
      <c r="V80" s="55"/>
      <c r="W80" s="53"/>
      <c r="X80" s="61"/>
      <c r="Y80" s="53"/>
      <c r="Z80" s="61"/>
      <c r="AA80" s="53"/>
      <c r="AB80" s="61"/>
      <c r="AC80" s="53"/>
      <c r="AD80" s="61"/>
      <c r="AE80" s="53"/>
      <c r="AF80" s="55"/>
      <c r="AG80" s="53"/>
      <c r="AH80" s="61"/>
      <c r="AI80" s="53"/>
      <c r="AJ80" s="61"/>
      <c r="AK80" s="53"/>
      <c r="AL80" s="61"/>
      <c r="AM80" s="53"/>
    </row>
    <row r="81" spans="1:39" s="7" customFormat="1" ht="12.75" customHeight="1">
      <c r="B81" s="132">
        <v>0</v>
      </c>
      <c r="C81" s="13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67"/>
      <c r="Y81" s="67"/>
      <c r="Z81" s="67"/>
      <c r="AA81" s="67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s="7" customFormat="1" ht="12.75" customHeight="1">
      <c r="B82" s="132"/>
      <c r="C82" s="132"/>
      <c r="D82" s="132">
        <v>1</v>
      </c>
      <c r="E82" s="132"/>
      <c r="F82" s="53"/>
      <c r="G82" s="53"/>
      <c r="H82" s="120">
        <v>3</v>
      </c>
      <c r="I82" s="120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120">
        <v>4</v>
      </c>
      <c r="W82" s="120"/>
      <c r="X82" s="16"/>
      <c r="Y82" s="39"/>
      <c r="Z82" s="190">
        <v>2</v>
      </c>
      <c r="AA82" s="190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s="7" customFormat="1" ht="12.75" customHeight="1">
      <c r="B83" s="132"/>
      <c r="C83" s="132"/>
      <c r="D83" s="144"/>
      <c r="E83" s="144"/>
      <c r="F83" s="53"/>
      <c r="G83" s="53"/>
      <c r="H83" s="123"/>
      <c r="I83" s="12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123"/>
      <c r="W83" s="123"/>
      <c r="X83" s="21" t="s">
        <v>17</v>
      </c>
      <c r="Y83" s="190">
        <v>2</v>
      </c>
      <c r="Z83" s="200"/>
      <c r="AA83" s="200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s="7" customFormat="1" ht="12.75" customHeight="1">
      <c r="B84" s="132"/>
      <c r="C84" s="132"/>
      <c r="D84" s="187">
        <v>5</v>
      </c>
      <c r="E84" s="187"/>
      <c r="H84" s="190">
        <v>5</v>
      </c>
      <c r="I84" s="190"/>
      <c r="V84" s="190">
        <v>2</v>
      </c>
      <c r="W84" s="190"/>
      <c r="X84" s="16"/>
      <c r="Y84" s="190"/>
      <c r="Z84" s="201">
        <v>5</v>
      </c>
      <c r="AA84" s="201"/>
    </row>
    <row r="85" spans="1:39" ht="11.25" customHeight="1" thickBot="1">
      <c r="A85" s="23"/>
      <c r="B85" s="23"/>
      <c r="D85" s="185"/>
      <c r="E85" s="185"/>
      <c r="H85" s="191"/>
      <c r="I85" s="191"/>
      <c r="V85" s="191"/>
      <c r="W85" s="191"/>
      <c r="X85" s="51"/>
      <c r="Y85" s="68"/>
      <c r="Z85" s="191"/>
      <c r="AA85" s="191"/>
    </row>
    <row r="86" spans="1:39" s="7" customFormat="1" ht="12.75" customHeight="1" thickTop="1">
      <c r="A86" s="165" t="s">
        <v>44</v>
      </c>
      <c r="B86" s="193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194">
        <v>6</v>
      </c>
      <c r="P86" s="194"/>
      <c r="Q86" s="46"/>
      <c r="R86" s="46"/>
      <c r="S86" s="46"/>
      <c r="T86" s="46"/>
      <c r="U86" s="46"/>
      <c r="V86" s="194">
        <v>4</v>
      </c>
      <c r="W86" s="194"/>
      <c r="X86" s="46"/>
      <c r="Y86" s="46"/>
      <c r="Z86" s="46"/>
      <c r="AA86" s="46"/>
      <c r="AB86" s="46"/>
      <c r="AC86" s="46"/>
      <c r="AD86" s="46"/>
      <c r="AE86" s="46"/>
      <c r="AF86" s="46"/>
      <c r="AG86" s="194">
        <v>4</v>
      </c>
      <c r="AH86" s="194"/>
      <c r="AI86" s="46"/>
      <c r="AJ86" s="47"/>
    </row>
    <row r="87" spans="1:39" s="7" customFormat="1" ht="12.75" customHeight="1">
      <c r="A87" s="145"/>
      <c r="B87" s="193"/>
      <c r="C87" s="48"/>
      <c r="D87" s="143">
        <v>3.2</v>
      </c>
      <c r="E87" s="143"/>
      <c r="F87" s="143"/>
      <c r="G87" s="16"/>
      <c r="H87" s="16"/>
      <c r="I87" s="143">
        <v>1.1000000000000001</v>
      </c>
      <c r="J87" s="143"/>
      <c r="K87" s="143"/>
      <c r="L87" s="16"/>
      <c r="M87" s="16"/>
      <c r="N87" s="16"/>
      <c r="O87" s="146"/>
      <c r="P87" s="146"/>
      <c r="Q87" s="16"/>
      <c r="R87" s="16"/>
      <c r="S87" s="16"/>
      <c r="T87" s="143">
        <v>1</v>
      </c>
      <c r="U87" s="143"/>
      <c r="V87" s="146"/>
      <c r="W87" s="146"/>
      <c r="X87" s="16"/>
      <c r="Y87" s="16"/>
      <c r="Z87" s="16"/>
      <c r="AA87" s="143">
        <v>2</v>
      </c>
      <c r="AB87" s="143"/>
      <c r="AC87" s="143"/>
      <c r="AD87" s="16"/>
      <c r="AE87" s="16"/>
      <c r="AF87" s="16"/>
      <c r="AG87" s="146"/>
      <c r="AH87" s="146"/>
      <c r="AI87" s="16"/>
      <c r="AJ87" s="49"/>
    </row>
    <row r="88" spans="1:39" s="7" customFormat="1" ht="12.75" customHeight="1">
      <c r="C88" s="48"/>
      <c r="D88" s="143"/>
      <c r="E88" s="143"/>
      <c r="F88" s="143"/>
      <c r="G88" s="16"/>
      <c r="H88" s="16"/>
      <c r="I88" s="143"/>
      <c r="J88" s="143"/>
      <c r="K88" s="143"/>
      <c r="L88" s="16"/>
      <c r="M88" s="16"/>
      <c r="N88" s="16"/>
      <c r="O88" s="143">
        <v>2</v>
      </c>
      <c r="P88" s="143"/>
      <c r="Q88" s="16"/>
      <c r="R88" s="16"/>
      <c r="S88" s="16"/>
      <c r="T88" s="143"/>
      <c r="U88" s="143"/>
      <c r="V88" s="187">
        <v>5</v>
      </c>
      <c r="W88" s="187"/>
      <c r="X88" s="16"/>
      <c r="Y88" s="16"/>
      <c r="Z88" s="16"/>
      <c r="AA88" s="143"/>
      <c r="AB88" s="143"/>
      <c r="AC88" s="143"/>
      <c r="AD88" s="16"/>
      <c r="AE88" s="16"/>
      <c r="AF88" s="16"/>
      <c r="AG88" s="143">
        <v>5</v>
      </c>
      <c r="AH88" s="143"/>
      <c r="AI88" s="16"/>
      <c r="AJ88" s="49"/>
    </row>
    <row r="89" spans="1:39" s="7" customFormat="1" ht="12.75" customHeight="1" thickBot="1">
      <c r="C89" s="5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185"/>
      <c r="P89" s="185"/>
      <c r="Q89" s="51"/>
      <c r="R89" s="51"/>
      <c r="S89" s="51"/>
      <c r="T89" s="51"/>
      <c r="U89" s="51"/>
      <c r="V89" s="185"/>
      <c r="W89" s="185"/>
      <c r="X89" s="51"/>
      <c r="Y89" s="51"/>
      <c r="Z89" s="51"/>
      <c r="AA89" s="51"/>
      <c r="AB89" s="51"/>
      <c r="AC89" s="51"/>
      <c r="AD89" s="51"/>
      <c r="AE89" s="51"/>
      <c r="AF89" s="51"/>
      <c r="AG89" s="185"/>
      <c r="AH89" s="185"/>
      <c r="AI89" s="51"/>
      <c r="AJ89" s="52"/>
    </row>
    <row r="90" spans="1:39" s="7" customFormat="1" ht="12.75" customHeight="1" thickTop="1">
      <c r="B90" s="184" t="s">
        <v>41</v>
      </c>
      <c r="C90" s="184"/>
      <c r="D90" s="188">
        <v>0.2</v>
      </c>
      <c r="E90" s="188"/>
      <c r="F90" s="53"/>
      <c r="G90" s="53"/>
      <c r="H90" s="53"/>
      <c r="I90" s="53"/>
      <c r="J90" s="53"/>
      <c r="K90" s="53"/>
      <c r="L90" s="53"/>
      <c r="M90" s="186">
        <v>1.1000000000000001</v>
      </c>
      <c r="N90" s="186"/>
      <c r="O90" s="53"/>
      <c r="P90" s="53"/>
      <c r="Q90" s="53"/>
      <c r="R90" s="53"/>
      <c r="S90" s="53"/>
      <c r="T90" s="53"/>
      <c r="U90" s="53"/>
      <c r="V90" s="186">
        <v>2</v>
      </c>
      <c r="W90" s="186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186">
        <v>3.2</v>
      </c>
      <c r="AI90" s="186"/>
      <c r="AJ90" s="53"/>
      <c r="AK90" s="53"/>
      <c r="AL90" s="53"/>
      <c r="AM90" s="53"/>
    </row>
    <row r="91" spans="1:39" s="7" customFormat="1" ht="12.75" customHeight="1">
      <c r="B91" s="184"/>
      <c r="C91" s="184"/>
      <c r="D91" s="132"/>
      <c r="E91" s="132"/>
      <c r="F91" s="53"/>
      <c r="G91" s="53"/>
      <c r="H91" s="53"/>
      <c r="I91" s="53"/>
      <c r="J91" s="53"/>
      <c r="K91" s="53"/>
      <c r="L91" s="53"/>
      <c r="M91" s="128"/>
      <c r="N91" s="128"/>
      <c r="O91" s="53"/>
      <c r="P91" s="53"/>
      <c r="Q91" s="53"/>
      <c r="R91" s="53"/>
      <c r="S91" s="53"/>
      <c r="T91" s="53"/>
      <c r="U91" s="53"/>
      <c r="V91" s="128"/>
      <c r="W91" s="128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128"/>
      <c r="AI91" s="128"/>
      <c r="AJ91" s="53"/>
      <c r="AK91" s="53"/>
      <c r="AL91" s="53"/>
      <c r="AM91" s="53"/>
    </row>
    <row r="92" spans="1:39" s="7" customFormat="1" ht="12.75" customHeight="1">
      <c r="B92" s="132">
        <v>0</v>
      </c>
      <c r="C92" s="132"/>
      <c r="D92" s="53"/>
      <c r="E92" s="53"/>
      <c r="F92" s="53"/>
      <c r="G92" s="53"/>
      <c r="H92" s="53"/>
      <c r="I92" s="53"/>
      <c r="J92" s="53"/>
      <c r="K92" s="53"/>
      <c r="L92" s="132">
        <v>1</v>
      </c>
      <c r="M92" s="132"/>
      <c r="N92" s="53"/>
      <c r="O92" s="53"/>
      <c r="P92" s="53"/>
      <c r="Q92" s="53"/>
      <c r="R92" s="53"/>
      <c r="S92" s="53"/>
      <c r="T92" s="53"/>
      <c r="U92" s="53"/>
      <c r="V92" s="54" t="s">
        <v>17</v>
      </c>
      <c r="W92" s="53"/>
      <c r="X92" s="53"/>
      <c r="Y92" s="53"/>
      <c r="Z92" s="53"/>
      <c r="AA92" s="53"/>
      <c r="AB92" s="53"/>
      <c r="AC92" s="53"/>
      <c r="AD92" s="53"/>
      <c r="AE92" s="53"/>
      <c r="AF92" s="54" t="s">
        <v>17</v>
      </c>
      <c r="AG92" s="53"/>
      <c r="AH92" s="53"/>
      <c r="AI92" s="53"/>
      <c r="AJ92" s="53"/>
      <c r="AK92" s="53"/>
      <c r="AL92" s="53"/>
      <c r="AM92" s="53"/>
    </row>
    <row r="93" spans="1:39" s="7" customFormat="1" ht="12.75" customHeight="1">
      <c r="B93" s="132"/>
      <c r="C93" s="132"/>
      <c r="D93" s="53"/>
      <c r="E93" s="53"/>
      <c r="F93" s="53"/>
      <c r="G93" s="53"/>
      <c r="H93" s="53"/>
      <c r="I93" s="53"/>
      <c r="J93" s="53"/>
      <c r="K93" s="53"/>
      <c r="L93" s="132"/>
      <c r="M93" s="132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s="7" customFormat="1" ht="12.75" customHeight="1">
      <c r="B94" s="55"/>
      <c r="C94" s="56"/>
      <c r="D94" s="57"/>
      <c r="E94" s="56"/>
      <c r="F94" s="57"/>
      <c r="G94" s="56"/>
      <c r="H94" s="57"/>
      <c r="I94" s="56"/>
      <c r="J94" s="57"/>
      <c r="K94" s="56"/>
      <c r="L94" s="58"/>
      <c r="M94" s="56"/>
      <c r="N94" s="57"/>
      <c r="O94" s="56"/>
      <c r="P94" s="57"/>
      <c r="Q94" s="57"/>
      <c r="R94" s="59"/>
      <c r="S94" s="57"/>
      <c r="T94" s="59"/>
      <c r="U94" s="56"/>
      <c r="V94" s="58"/>
      <c r="W94" s="56"/>
      <c r="X94" s="57"/>
      <c r="Y94" s="57"/>
      <c r="Z94" s="59"/>
      <c r="AA94" s="56"/>
      <c r="AB94" s="57"/>
      <c r="AC94" s="57"/>
      <c r="AD94" s="59"/>
      <c r="AE94" s="57"/>
      <c r="AF94" s="60"/>
      <c r="AG94" s="56"/>
      <c r="AH94" s="57"/>
      <c r="AI94" s="56"/>
      <c r="AJ94" s="57"/>
      <c r="AK94" s="56"/>
      <c r="AL94" s="57"/>
      <c r="AM94" s="56"/>
    </row>
    <row r="95" spans="1:39" s="7" customFormat="1" ht="12.75" customHeight="1">
      <c r="B95" s="55"/>
      <c r="C95" s="53"/>
      <c r="D95" s="61"/>
      <c r="E95" s="53"/>
      <c r="F95" s="61"/>
      <c r="G95" s="53"/>
      <c r="H95" s="61"/>
      <c r="I95" s="53"/>
      <c r="J95" s="61"/>
      <c r="K95" s="53"/>
      <c r="L95" s="55"/>
      <c r="M95" s="53"/>
      <c r="N95" s="61"/>
      <c r="O95" s="53"/>
      <c r="P95" s="61"/>
      <c r="Q95" s="53"/>
      <c r="R95" s="61"/>
      <c r="S95" s="53"/>
      <c r="T95" s="61"/>
      <c r="U95" s="53"/>
      <c r="V95" s="55"/>
      <c r="W95" s="53"/>
      <c r="X95" s="61"/>
      <c r="Y95" s="53"/>
      <c r="Z95" s="61"/>
      <c r="AA95" s="53"/>
      <c r="AB95" s="61"/>
      <c r="AC95" s="53"/>
      <c r="AD95" s="61"/>
      <c r="AE95" s="53"/>
      <c r="AF95" s="55"/>
      <c r="AG95" s="53"/>
      <c r="AH95" s="61"/>
      <c r="AI95" s="53"/>
      <c r="AJ95" s="61"/>
      <c r="AK95" s="53"/>
      <c r="AL95" s="61"/>
      <c r="AM95" s="53"/>
    </row>
    <row r="96" spans="1:39" s="7" customFormat="1" ht="12.75" customHeight="1">
      <c r="B96" s="132">
        <v>0</v>
      </c>
      <c r="C96" s="132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67"/>
      <c r="T96" s="67"/>
      <c r="U96" s="67"/>
      <c r="V96" s="67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40" s="7" customFormat="1" ht="12.75" customHeight="1">
      <c r="B97" s="132"/>
      <c r="C97" s="132"/>
      <c r="D97" s="53"/>
      <c r="E97" s="53"/>
      <c r="F97" s="53"/>
      <c r="G97" s="53"/>
      <c r="H97" s="53"/>
      <c r="I97" s="53"/>
      <c r="J97" s="120">
        <v>4</v>
      </c>
      <c r="K97" s="120"/>
      <c r="L97" s="53"/>
      <c r="M97" s="53"/>
      <c r="N97" s="53"/>
      <c r="O97" s="53"/>
      <c r="P97" s="53"/>
      <c r="Q97" s="53"/>
      <c r="R97" s="53"/>
      <c r="S97" s="39"/>
      <c r="T97" s="39"/>
      <c r="U97" s="190">
        <v>4</v>
      </c>
      <c r="V97" s="190"/>
      <c r="W97" s="53"/>
      <c r="X97" s="53"/>
      <c r="Y97" s="53"/>
      <c r="Z97" s="53"/>
      <c r="AA97" s="53"/>
      <c r="AB97" s="53"/>
      <c r="AC97" s="53"/>
      <c r="AD97" s="53"/>
      <c r="AE97" s="53"/>
      <c r="AF97" s="120">
        <v>6</v>
      </c>
      <c r="AG97" s="120"/>
      <c r="AH97" s="53"/>
      <c r="AI97" s="53"/>
      <c r="AJ97" s="53"/>
      <c r="AK97" s="53"/>
      <c r="AL97" s="53"/>
      <c r="AM97" s="53"/>
    </row>
    <row r="98" spans="1:40" s="7" customFormat="1" ht="12.75" customHeight="1">
      <c r="J98" s="123"/>
      <c r="K98" s="123"/>
      <c r="S98" s="190">
        <v>1</v>
      </c>
      <c r="T98" s="190"/>
      <c r="U98" s="202"/>
      <c r="V98" s="202"/>
      <c r="AF98" s="123"/>
      <c r="AG98" s="123"/>
    </row>
    <row r="99" spans="1:40" s="7" customFormat="1" ht="12.75" customHeight="1">
      <c r="J99" s="190">
        <v>5</v>
      </c>
      <c r="K99" s="190"/>
      <c r="R99" s="17" t="s">
        <v>47</v>
      </c>
      <c r="S99" s="190"/>
      <c r="T99" s="190"/>
      <c r="U99" s="190">
        <v>5</v>
      </c>
      <c r="V99" s="190"/>
      <c r="AF99" s="190">
        <v>2</v>
      </c>
      <c r="AG99" s="190"/>
    </row>
    <row r="100" spans="1:40" ht="11.25" customHeight="1" thickBot="1">
      <c r="A100" s="23"/>
      <c r="B100" s="23"/>
      <c r="D100" s="17"/>
      <c r="J100" s="191"/>
      <c r="K100" s="191"/>
      <c r="S100" s="68"/>
      <c r="T100" s="68"/>
      <c r="U100" s="191"/>
      <c r="V100" s="191"/>
      <c r="X100" s="25"/>
      <c r="AF100" s="191"/>
      <c r="AG100" s="191"/>
    </row>
    <row r="101" spans="1:40" s="7" customFormat="1" ht="12.75" customHeight="1" thickTop="1">
      <c r="A101" s="165" t="s">
        <v>45</v>
      </c>
      <c r="B101" s="193"/>
      <c r="C101" s="45"/>
      <c r="D101" s="46"/>
      <c r="E101" s="46"/>
      <c r="F101" s="194">
        <v>1</v>
      </c>
      <c r="G101" s="194"/>
      <c r="H101" s="46"/>
      <c r="I101" s="46"/>
      <c r="J101" s="46"/>
      <c r="K101" s="46"/>
      <c r="L101" s="46"/>
      <c r="M101" s="46"/>
      <c r="N101" s="46"/>
      <c r="O101" s="195" t="s">
        <v>48</v>
      </c>
      <c r="P101" s="194"/>
      <c r="Q101" s="194">
        <v>3</v>
      </c>
      <c r="R101" s="194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194">
        <v>6</v>
      </c>
      <c r="AH101" s="194"/>
      <c r="AI101" s="46"/>
      <c r="AJ101" s="47"/>
    </row>
    <row r="102" spans="1:40" s="7" customFormat="1" ht="12.75" customHeight="1">
      <c r="A102" s="145"/>
      <c r="B102" s="193"/>
      <c r="C102" s="48"/>
      <c r="D102" s="143">
        <v>2</v>
      </c>
      <c r="E102" s="143"/>
      <c r="F102" s="146"/>
      <c r="G102" s="146"/>
      <c r="H102" s="16"/>
      <c r="I102" s="16"/>
      <c r="J102" s="16"/>
      <c r="K102" s="143">
        <v>0.6</v>
      </c>
      <c r="L102" s="143"/>
      <c r="M102" s="143"/>
      <c r="N102" s="16"/>
      <c r="O102" s="143"/>
      <c r="P102" s="143"/>
      <c r="Q102" s="146"/>
      <c r="R102" s="146"/>
      <c r="S102" s="16"/>
      <c r="T102" s="21" t="s">
        <v>17</v>
      </c>
      <c r="U102" s="196">
        <v>3.3</v>
      </c>
      <c r="V102" s="196"/>
      <c r="W102" s="196"/>
      <c r="X102" s="196"/>
      <c r="Y102" s="16"/>
      <c r="Z102" s="16"/>
      <c r="AA102" s="197">
        <v>1</v>
      </c>
      <c r="AB102" s="197"/>
      <c r="AC102" s="197"/>
      <c r="AD102" s="16"/>
      <c r="AE102" s="16"/>
      <c r="AF102" s="16"/>
      <c r="AG102" s="146"/>
      <c r="AH102" s="146"/>
      <c r="AI102" s="16"/>
      <c r="AJ102" s="49"/>
    </row>
    <row r="103" spans="1:40" s="7" customFormat="1" ht="12.75" customHeight="1">
      <c r="C103" s="48"/>
      <c r="D103" s="143"/>
      <c r="E103" s="143"/>
      <c r="F103" s="187">
        <v>5</v>
      </c>
      <c r="G103" s="187"/>
      <c r="H103" s="16"/>
      <c r="I103" s="16"/>
      <c r="J103" s="16"/>
      <c r="K103" s="143"/>
      <c r="L103" s="143"/>
      <c r="M103" s="143"/>
      <c r="N103" s="16"/>
      <c r="O103" s="130" t="s">
        <v>17</v>
      </c>
      <c r="P103" s="143"/>
      <c r="Q103" s="143">
        <v>3</v>
      </c>
      <c r="R103" s="143"/>
      <c r="S103" s="16"/>
      <c r="T103" s="21"/>
      <c r="U103" s="196"/>
      <c r="V103" s="196"/>
      <c r="W103" s="196"/>
      <c r="X103" s="196"/>
      <c r="Y103" s="16"/>
      <c r="Z103" s="16"/>
      <c r="AA103" s="197"/>
      <c r="AB103" s="197"/>
      <c r="AC103" s="197"/>
      <c r="AD103" s="16"/>
      <c r="AE103" s="16"/>
      <c r="AF103" s="16"/>
      <c r="AG103" s="143">
        <v>5</v>
      </c>
      <c r="AH103" s="143"/>
      <c r="AI103" s="16"/>
      <c r="AJ103" s="49"/>
      <c r="AN103" s="16"/>
    </row>
    <row r="104" spans="1:40" s="7" customFormat="1" ht="12.75" customHeight="1" thickBot="1">
      <c r="C104" s="50"/>
      <c r="D104" s="51"/>
      <c r="E104" s="51"/>
      <c r="F104" s="185"/>
      <c r="G104" s="185"/>
      <c r="H104" s="51"/>
      <c r="I104" s="51"/>
      <c r="J104" s="51"/>
      <c r="K104" s="51"/>
      <c r="L104" s="51"/>
      <c r="M104" s="51"/>
      <c r="N104" s="51"/>
      <c r="O104" s="185"/>
      <c r="P104" s="185"/>
      <c r="Q104" s="185"/>
      <c r="R104" s="185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185"/>
      <c r="AH104" s="185"/>
      <c r="AI104" s="51"/>
      <c r="AJ104" s="52"/>
    </row>
    <row r="105" spans="1:40" s="7" customFormat="1" ht="12.75" customHeight="1" thickTop="1">
      <c r="B105" s="184" t="s">
        <v>41</v>
      </c>
      <c r="C105" s="184"/>
      <c r="D105" s="188">
        <v>0.2</v>
      </c>
      <c r="E105" s="188"/>
      <c r="F105" s="53"/>
      <c r="G105" s="53"/>
      <c r="H105" s="186">
        <v>0.6</v>
      </c>
      <c r="I105" s="186"/>
      <c r="J105" s="53"/>
      <c r="K105" s="53"/>
      <c r="L105" s="186">
        <v>1</v>
      </c>
      <c r="M105" s="186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186">
        <v>3.3</v>
      </c>
      <c r="AJ105" s="186"/>
      <c r="AK105" s="53"/>
      <c r="AL105" s="53"/>
      <c r="AM105" s="53"/>
    </row>
    <row r="106" spans="1:40" s="7" customFormat="1" ht="12.75" customHeight="1">
      <c r="B106" s="184"/>
      <c r="C106" s="184"/>
      <c r="D106" s="132"/>
      <c r="E106" s="132"/>
      <c r="F106" s="53"/>
      <c r="G106" s="53"/>
      <c r="H106" s="128"/>
      <c r="I106" s="128"/>
      <c r="J106" s="53"/>
      <c r="K106" s="53"/>
      <c r="L106" s="128"/>
      <c r="M106" s="128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128"/>
      <c r="AJ106" s="128"/>
      <c r="AK106" s="53"/>
      <c r="AL106" s="53"/>
      <c r="AM106" s="53"/>
    </row>
    <row r="107" spans="1:40" s="7" customFormat="1" ht="12.75" customHeight="1">
      <c r="B107" s="132">
        <v>0</v>
      </c>
      <c r="C107" s="132"/>
      <c r="D107" s="53"/>
      <c r="E107" s="53"/>
      <c r="F107" s="53"/>
      <c r="G107" s="53"/>
      <c r="H107" s="53"/>
      <c r="I107" s="53"/>
      <c r="J107" s="53"/>
      <c r="K107" s="53"/>
      <c r="L107" s="54" t="s">
        <v>17</v>
      </c>
      <c r="M107" s="53"/>
      <c r="N107" s="53"/>
      <c r="O107" s="53"/>
      <c r="P107" s="53"/>
      <c r="Q107" s="53"/>
      <c r="R107" s="53"/>
      <c r="S107" s="53"/>
      <c r="T107" s="53"/>
      <c r="U107" s="53"/>
      <c r="V107" s="54" t="s">
        <v>17</v>
      </c>
      <c r="W107" s="53"/>
      <c r="X107" s="53"/>
      <c r="Y107" s="53"/>
      <c r="Z107" s="53"/>
      <c r="AA107" s="53"/>
      <c r="AB107" s="53"/>
      <c r="AC107" s="53"/>
      <c r="AD107" s="53"/>
      <c r="AE107" s="53"/>
      <c r="AF107" s="184">
        <v>3</v>
      </c>
      <c r="AG107" s="184"/>
      <c r="AH107" s="53"/>
      <c r="AI107" s="53"/>
      <c r="AJ107" s="53"/>
      <c r="AK107" s="53"/>
      <c r="AL107" s="53"/>
      <c r="AM107" s="53"/>
    </row>
    <row r="108" spans="1:40" s="7" customFormat="1" ht="12.75" customHeight="1">
      <c r="B108" s="132"/>
      <c r="C108" s="132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184"/>
      <c r="AG108" s="184"/>
      <c r="AH108" s="53"/>
      <c r="AI108" s="53"/>
      <c r="AJ108" s="53"/>
      <c r="AK108" s="53"/>
      <c r="AL108" s="53"/>
      <c r="AM108" s="53"/>
    </row>
    <row r="109" spans="1:40" s="7" customFormat="1" ht="12.75" customHeight="1">
      <c r="B109" s="55"/>
      <c r="C109" s="53"/>
      <c r="D109" s="61"/>
      <c r="E109" s="53"/>
      <c r="F109" s="61"/>
      <c r="G109" s="53"/>
      <c r="H109" s="61"/>
      <c r="I109" s="53"/>
      <c r="J109" s="61"/>
      <c r="K109" s="53"/>
      <c r="L109" s="55"/>
      <c r="M109" s="53"/>
      <c r="N109" s="61"/>
      <c r="O109" s="53"/>
      <c r="P109" s="61"/>
      <c r="Q109" s="53"/>
      <c r="R109" s="61"/>
      <c r="S109" s="53"/>
      <c r="T109" s="61"/>
      <c r="U109" s="53"/>
      <c r="V109" s="55"/>
      <c r="W109" s="53"/>
      <c r="X109" s="61"/>
      <c r="Y109" s="53"/>
      <c r="Z109" s="61"/>
      <c r="AA109" s="53"/>
      <c r="AB109" s="61"/>
      <c r="AC109" s="53"/>
      <c r="AD109" s="61"/>
      <c r="AE109" s="53"/>
      <c r="AF109" s="55"/>
      <c r="AG109" s="53"/>
      <c r="AH109" s="61"/>
      <c r="AI109" s="53"/>
      <c r="AJ109" s="61"/>
      <c r="AK109" s="53"/>
      <c r="AL109" s="61"/>
      <c r="AM109" s="53"/>
    </row>
    <row r="110" spans="1:40" s="7" customFormat="1" ht="12.75" customHeight="1">
      <c r="B110" s="132">
        <v>0</v>
      </c>
      <c r="C110" s="132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67"/>
      <c r="X110" s="67"/>
      <c r="Y110" s="67"/>
      <c r="Z110" s="67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</row>
    <row r="111" spans="1:40" s="7" customFormat="1" ht="12.75" customHeight="1">
      <c r="B111" s="132"/>
      <c r="C111" s="132"/>
      <c r="D111" s="53"/>
      <c r="E111" s="53"/>
      <c r="F111" s="53"/>
      <c r="G111" s="53"/>
      <c r="H111" s="53"/>
      <c r="I111" s="53"/>
      <c r="J111" s="53"/>
      <c r="K111" s="53"/>
      <c r="L111" s="120">
        <v>3</v>
      </c>
      <c r="M111" s="120"/>
      <c r="N111" s="120">
        <v>6</v>
      </c>
      <c r="O111" s="120"/>
      <c r="P111" s="53"/>
      <c r="Q111" s="53"/>
      <c r="R111" s="53"/>
      <c r="S111" s="53"/>
      <c r="T111" s="53"/>
      <c r="U111" s="53"/>
      <c r="V111" s="53"/>
      <c r="W111" s="39"/>
      <c r="X111" s="39"/>
      <c r="Y111" s="190">
        <v>1</v>
      </c>
      <c r="Z111" s="190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</row>
    <row r="112" spans="1:40" s="7" customFormat="1" ht="12.75" customHeight="1">
      <c r="L112" s="123"/>
      <c r="M112" s="123"/>
      <c r="N112" s="120"/>
      <c r="O112" s="120"/>
      <c r="W112" s="190">
        <v>2</v>
      </c>
      <c r="X112" s="190"/>
      <c r="Y112" s="190"/>
      <c r="Z112" s="190"/>
    </row>
    <row r="113" spans="1:39" s="7" customFormat="1" ht="12.75" customHeight="1">
      <c r="L113" s="190">
        <v>3</v>
      </c>
      <c r="M113" s="190"/>
      <c r="N113" s="190">
        <v>5</v>
      </c>
      <c r="O113" s="190"/>
      <c r="W113" s="190"/>
      <c r="X113" s="190"/>
      <c r="Y113" s="192">
        <v>5</v>
      </c>
      <c r="Z113" s="192"/>
    </row>
    <row r="114" spans="1:39" ht="11.25" customHeight="1" thickBot="1">
      <c r="A114" s="23"/>
      <c r="B114" s="23"/>
      <c r="D114" s="17"/>
      <c r="L114" s="191"/>
      <c r="M114" s="191"/>
      <c r="N114" s="191"/>
      <c r="O114" s="191"/>
      <c r="W114" s="68"/>
      <c r="X114" s="68"/>
      <c r="Y114" s="191"/>
      <c r="Z114" s="191"/>
    </row>
    <row r="115" spans="1:39" s="7" customFormat="1" ht="12.75" customHeight="1" thickTop="1">
      <c r="A115" s="165" t="s">
        <v>46</v>
      </c>
      <c r="B115" s="193"/>
      <c r="C115" s="45"/>
      <c r="D115" s="46"/>
      <c r="E115" s="46"/>
      <c r="F115" s="46"/>
      <c r="G115" s="46"/>
      <c r="H115" s="46"/>
      <c r="I115" s="46"/>
      <c r="J115" s="194">
        <v>13</v>
      </c>
      <c r="K115" s="194"/>
      <c r="L115" s="46"/>
      <c r="M115" s="46"/>
      <c r="N115" s="46"/>
      <c r="O115" s="194">
        <v>12</v>
      </c>
      <c r="P115" s="194"/>
      <c r="Q115" s="46"/>
      <c r="R115" s="46"/>
      <c r="S115" s="46"/>
      <c r="T115" s="46"/>
      <c r="U115" s="46"/>
      <c r="V115" s="194">
        <v>2</v>
      </c>
      <c r="W115" s="194"/>
      <c r="X115" s="46"/>
      <c r="Y115" s="46"/>
      <c r="Z115" s="46"/>
      <c r="AA115" s="46"/>
      <c r="AB115" s="46"/>
      <c r="AC115" s="46"/>
      <c r="AD115" s="46"/>
      <c r="AE115" s="46"/>
      <c r="AF115" s="46"/>
      <c r="AG115" s="194">
        <v>6</v>
      </c>
      <c r="AH115" s="194"/>
      <c r="AI115" s="46"/>
      <c r="AJ115" s="47"/>
    </row>
    <row r="116" spans="1:39" s="7" customFormat="1" ht="12.75" customHeight="1">
      <c r="A116" s="145"/>
      <c r="B116" s="193"/>
      <c r="C116" s="48"/>
      <c r="D116" s="143">
        <v>3.2</v>
      </c>
      <c r="E116" s="143"/>
      <c r="F116" s="143"/>
      <c r="G116" s="16"/>
      <c r="H116" s="16"/>
      <c r="I116" s="16"/>
      <c r="J116" s="146"/>
      <c r="K116" s="146"/>
      <c r="L116" s="16"/>
      <c r="M116" s="16"/>
      <c r="N116" s="16"/>
      <c r="O116" s="146"/>
      <c r="P116" s="146"/>
      <c r="Q116" s="16"/>
      <c r="R116" s="16"/>
      <c r="S116" s="16"/>
      <c r="T116" s="143">
        <v>3</v>
      </c>
      <c r="U116" s="143"/>
      <c r="V116" s="146"/>
      <c r="W116" s="146"/>
      <c r="X116" s="16"/>
      <c r="Y116" s="16"/>
      <c r="Z116" s="16"/>
      <c r="AA116" s="143">
        <v>1.3</v>
      </c>
      <c r="AB116" s="143"/>
      <c r="AC116" s="143"/>
      <c r="AD116" s="16"/>
      <c r="AE116" s="16"/>
      <c r="AF116" s="16"/>
      <c r="AG116" s="146"/>
      <c r="AH116" s="146"/>
      <c r="AI116" s="16"/>
      <c r="AJ116" s="49"/>
    </row>
    <row r="117" spans="1:39" s="7" customFormat="1" ht="12.75" customHeight="1">
      <c r="C117" s="48"/>
      <c r="D117" s="143"/>
      <c r="E117" s="143"/>
      <c r="F117" s="143"/>
      <c r="G117" s="16"/>
      <c r="H117" s="16"/>
      <c r="I117" s="16"/>
      <c r="J117" s="143">
        <v>5</v>
      </c>
      <c r="K117" s="143"/>
      <c r="L117" s="16"/>
      <c r="M117" s="16"/>
      <c r="N117" s="16"/>
      <c r="O117" s="143">
        <v>4</v>
      </c>
      <c r="P117" s="143"/>
      <c r="Q117" s="16"/>
      <c r="R117" s="16"/>
      <c r="S117" s="16"/>
      <c r="T117" s="143"/>
      <c r="U117" s="143"/>
      <c r="V117" s="187">
        <v>5</v>
      </c>
      <c r="W117" s="187"/>
      <c r="X117" s="16"/>
      <c r="Y117" s="16"/>
      <c r="Z117" s="16"/>
      <c r="AA117" s="143"/>
      <c r="AB117" s="143"/>
      <c r="AC117" s="143"/>
      <c r="AD117" s="16"/>
      <c r="AE117" s="16"/>
      <c r="AF117" s="16"/>
      <c r="AG117" s="143">
        <v>3</v>
      </c>
      <c r="AH117" s="143"/>
      <c r="AI117" s="16"/>
      <c r="AJ117" s="49"/>
    </row>
    <row r="118" spans="1:39" s="7" customFormat="1" ht="12.75" customHeight="1" thickBot="1">
      <c r="C118" s="50"/>
      <c r="D118" s="51"/>
      <c r="E118" s="51"/>
      <c r="F118" s="51"/>
      <c r="G118" s="51"/>
      <c r="H118" s="51"/>
      <c r="I118" s="51"/>
      <c r="J118" s="185"/>
      <c r="K118" s="185"/>
      <c r="L118" s="51"/>
      <c r="M118" s="51"/>
      <c r="N118" s="51"/>
      <c r="O118" s="185"/>
      <c r="P118" s="185"/>
      <c r="Q118" s="51"/>
      <c r="R118" s="51"/>
      <c r="S118" s="51"/>
      <c r="T118" s="51"/>
      <c r="U118" s="51"/>
      <c r="V118" s="185"/>
      <c r="W118" s="185"/>
      <c r="X118" s="51"/>
      <c r="Y118" s="51"/>
      <c r="Z118" s="51"/>
      <c r="AA118" s="51"/>
      <c r="AB118" s="51"/>
      <c r="AC118" s="51"/>
      <c r="AD118" s="51"/>
      <c r="AE118" s="51"/>
      <c r="AF118" s="51"/>
      <c r="AG118" s="185"/>
      <c r="AH118" s="185"/>
      <c r="AI118" s="51"/>
      <c r="AJ118" s="52"/>
    </row>
    <row r="119" spans="1:39" s="7" customFormat="1" ht="12.75" customHeight="1" thickTop="1">
      <c r="B119" s="184" t="s">
        <v>41</v>
      </c>
      <c r="C119" s="184"/>
      <c r="D119" s="188">
        <v>0.2</v>
      </c>
      <c r="E119" s="188"/>
      <c r="F119" s="53"/>
      <c r="G119" s="53"/>
      <c r="H119" s="53"/>
      <c r="I119" s="53"/>
      <c r="J119" s="53"/>
      <c r="K119" s="53"/>
      <c r="L119" s="53"/>
      <c r="M119" s="53"/>
      <c r="N119" s="53"/>
      <c r="O119" s="186">
        <v>1.3</v>
      </c>
      <c r="P119" s="186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186">
        <v>3.2</v>
      </c>
      <c r="AI119" s="186"/>
      <c r="AJ119" s="53"/>
      <c r="AK119" s="53"/>
      <c r="AL119" s="53"/>
      <c r="AM119" s="53"/>
    </row>
    <row r="120" spans="1:39" s="7" customFormat="1" ht="12.75" customHeight="1">
      <c r="B120" s="184"/>
      <c r="C120" s="184"/>
      <c r="D120" s="132"/>
      <c r="E120" s="132"/>
      <c r="F120" s="53"/>
      <c r="G120" s="53"/>
      <c r="H120" s="53"/>
      <c r="I120" s="53"/>
      <c r="J120" s="53"/>
      <c r="K120" s="53"/>
      <c r="L120" s="53"/>
      <c r="M120" s="53"/>
      <c r="N120" s="53"/>
      <c r="O120" s="128"/>
      <c r="P120" s="128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128"/>
      <c r="AI120" s="128"/>
      <c r="AJ120" s="53"/>
      <c r="AK120" s="53"/>
      <c r="AL120" s="53"/>
      <c r="AM120" s="53"/>
    </row>
    <row r="121" spans="1:39" s="7" customFormat="1" ht="12.75" customHeight="1">
      <c r="B121" s="132">
        <v>0</v>
      </c>
      <c r="C121" s="132"/>
      <c r="D121" s="53"/>
      <c r="E121" s="53"/>
      <c r="F121" s="53"/>
      <c r="G121" s="53"/>
      <c r="H121" s="53"/>
      <c r="I121" s="53"/>
      <c r="J121" s="53"/>
      <c r="K121" s="53"/>
      <c r="L121" s="132">
        <v>1</v>
      </c>
      <c r="M121" s="132"/>
      <c r="N121" s="53"/>
      <c r="O121" s="53"/>
      <c r="P121" s="53"/>
      <c r="Q121" s="53"/>
      <c r="R121" s="53"/>
      <c r="S121" s="53"/>
      <c r="T121" s="53"/>
      <c r="U121" s="53"/>
      <c r="V121" s="54" t="s">
        <v>17</v>
      </c>
      <c r="W121" s="53"/>
      <c r="X121" s="53"/>
      <c r="Y121" s="53"/>
      <c r="Z121" s="53"/>
      <c r="AA121" s="53"/>
      <c r="AB121" s="53"/>
      <c r="AC121" s="53"/>
      <c r="AD121" s="53"/>
      <c r="AE121" s="53"/>
      <c r="AF121" s="54" t="s">
        <v>17</v>
      </c>
      <c r="AG121" s="53"/>
      <c r="AH121" s="53"/>
      <c r="AI121" s="53"/>
      <c r="AJ121" s="53"/>
      <c r="AK121" s="53"/>
      <c r="AL121" s="53"/>
      <c r="AM121" s="53"/>
    </row>
    <row r="122" spans="1:39" s="7" customFormat="1" ht="12.75" customHeight="1">
      <c r="B122" s="132"/>
      <c r="C122" s="132"/>
      <c r="D122" s="53"/>
      <c r="E122" s="53"/>
      <c r="F122" s="53"/>
      <c r="G122" s="53"/>
      <c r="H122" s="53"/>
      <c r="I122" s="53"/>
      <c r="J122" s="53"/>
      <c r="K122" s="53"/>
      <c r="L122" s="132"/>
      <c r="M122" s="132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</row>
    <row r="123" spans="1:39" s="7" customFormat="1" ht="12.75" customHeight="1">
      <c r="B123" s="55"/>
      <c r="C123" s="56"/>
      <c r="D123" s="57"/>
      <c r="E123" s="56"/>
      <c r="F123" s="57"/>
      <c r="G123" s="56"/>
      <c r="H123" s="57"/>
      <c r="I123" s="56"/>
      <c r="J123" s="57"/>
      <c r="K123" s="56"/>
      <c r="L123" s="58"/>
      <c r="M123" s="56"/>
      <c r="N123" s="57"/>
      <c r="O123" s="56"/>
      <c r="P123" s="57"/>
      <c r="Q123" s="57"/>
      <c r="R123" s="59"/>
      <c r="S123" s="57"/>
      <c r="T123" s="59"/>
      <c r="U123" s="56"/>
      <c r="V123" s="58"/>
      <c r="W123" s="56"/>
      <c r="X123" s="57"/>
      <c r="Y123" s="57"/>
      <c r="Z123" s="59"/>
      <c r="AA123" s="56"/>
      <c r="AB123" s="57"/>
      <c r="AC123" s="57"/>
      <c r="AD123" s="59"/>
      <c r="AE123" s="57"/>
      <c r="AF123" s="60"/>
      <c r="AG123" s="56"/>
      <c r="AH123" s="57"/>
      <c r="AI123" s="56"/>
      <c r="AJ123" s="57"/>
      <c r="AK123" s="56"/>
      <c r="AL123" s="57"/>
      <c r="AM123" s="56"/>
    </row>
    <row r="124" spans="1:39" s="7" customFormat="1" ht="12.75" customHeight="1">
      <c r="B124" s="55"/>
      <c r="C124" s="53"/>
      <c r="D124" s="61"/>
      <c r="E124" s="53"/>
      <c r="F124" s="61"/>
      <c r="G124" s="53"/>
      <c r="H124" s="61"/>
      <c r="I124" s="53"/>
      <c r="J124" s="61"/>
      <c r="K124" s="53"/>
      <c r="L124" s="55"/>
      <c r="M124" s="53"/>
      <c r="N124" s="61"/>
      <c r="O124" s="53"/>
      <c r="P124" s="61"/>
      <c r="Q124" s="53"/>
      <c r="R124" s="61"/>
      <c r="S124" s="53"/>
      <c r="T124" s="61"/>
      <c r="U124" s="53"/>
      <c r="V124" s="55"/>
      <c r="W124" s="53"/>
      <c r="X124" s="61"/>
      <c r="Y124" s="53"/>
      <c r="Z124" s="61"/>
      <c r="AA124" s="53"/>
      <c r="AB124" s="61"/>
      <c r="AC124" s="53"/>
      <c r="AD124" s="61"/>
      <c r="AE124" s="53"/>
      <c r="AF124" s="55"/>
      <c r="AG124" s="53"/>
      <c r="AH124" s="61"/>
      <c r="AI124" s="53"/>
      <c r="AJ124" s="61"/>
      <c r="AK124" s="53"/>
      <c r="AL124" s="61"/>
      <c r="AM124" s="53"/>
    </row>
    <row r="125" spans="1:39" s="7" customFormat="1" ht="12.75" customHeight="1">
      <c r="B125" s="132">
        <v>0</v>
      </c>
      <c r="C125" s="132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67"/>
      <c r="AJ125" s="67"/>
      <c r="AK125" s="67"/>
      <c r="AL125" s="67"/>
      <c r="AM125" s="53"/>
    </row>
    <row r="126" spans="1:39" s="7" customFormat="1" ht="12.75" customHeight="1">
      <c r="B126" s="132"/>
      <c r="C126" s="132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120">
        <v>6</v>
      </c>
      <c r="W126" s="120"/>
      <c r="X126" s="53"/>
      <c r="Y126" s="53"/>
      <c r="Z126" s="53"/>
      <c r="AA126" s="53"/>
      <c r="AB126" s="120">
        <v>13</v>
      </c>
      <c r="AC126" s="120"/>
      <c r="AD126" s="53"/>
      <c r="AE126" s="53"/>
      <c r="AF126" s="120">
        <v>12</v>
      </c>
      <c r="AG126" s="120"/>
      <c r="AH126" s="53"/>
      <c r="AI126" s="39"/>
      <c r="AJ126" s="39"/>
      <c r="AK126" s="190">
        <v>2</v>
      </c>
      <c r="AL126" s="190"/>
      <c r="AM126" s="53"/>
    </row>
    <row r="127" spans="1:39" s="7" customFormat="1" ht="12.75" customHeight="1">
      <c r="V127" s="123"/>
      <c r="W127" s="123"/>
      <c r="AB127" s="123"/>
      <c r="AC127" s="123"/>
      <c r="AF127" s="123"/>
      <c r="AG127" s="123"/>
      <c r="AI127" s="190">
        <v>3</v>
      </c>
      <c r="AJ127" s="190"/>
      <c r="AK127" s="190"/>
      <c r="AL127" s="190"/>
    </row>
    <row r="128" spans="1:39" s="7" customFormat="1" ht="12.75" customHeight="1">
      <c r="V128" s="190">
        <v>3</v>
      </c>
      <c r="W128" s="190"/>
      <c r="AB128" s="190">
        <v>5</v>
      </c>
      <c r="AC128" s="190"/>
      <c r="AF128" s="190">
        <v>4</v>
      </c>
      <c r="AG128" s="190"/>
      <c r="AI128" s="190"/>
      <c r="AJ128" s="190"/>
      <c r="AK128" s="192">
        <v>5</v>
      </c>
      <c r="AL128" s="192"/>
    </row>
    <row r="129" spans="4:38" s="6" customFormat="1" ht="12.75" customHeight="1">
      <c r="D129" s="16"/>
      <c r="E129" s="16"/>
      <c r="M129" s="16"/>
      <c r="N129" s="16"/>
      <c r="V129" s="190"/>
      <c r="W129" s="190"/>
      <c r="X129" s="16"/>
      <c r="Y129" s="16"/>
      <c r="AB129" s="190"/>
      <c r="AC129" s="190"/>
      <c r="AF129" s="190"/>
      <c r="AG129" s="190"/>
      <c r="AH129" s="16"/>
      <c r="AI129" s="39"/>
      <c r="AJ129" s="39"/>
      <c r="AK129" s="190"/>
      <c r="AL129" s="190"/>
    </row>
  </sheetData>
  <mergeCells count="191">
    <mergeCell ref="O6:P7"/>
    <mergeCell ref="O8:P9"/>
    <mergeCell ref="O21:P22"/>
    <mergeCell ref="B25:C26"/>
    <mergeCell ref="D25:E26"/>
    <mergeCell ref="T7:U8"/>
    <mergeCell ref="L12:M13"/>
    <mergeCell ref="D10:E11"/>
    <mergeCell ref="B10:C11"/>
    <mergeCell ref="T22:U23"/>
    <mergeCell ref="V6:W7"/>
    <mergeCell ref="V8:W9"/>
    <mergeCell ref="AA7:AC8"/>
    <mergeCell ref="AI1:AJ1"/>
    <mergeCell ref="AI66:AJ66"/>
    <mergeCell ref="A69:B69"/>
    <mergeCell ref="AG6:AH7"/>
    <mergeCell ref="AG8:AH9"/>
    <mergeCell ref="B12:C13"/>
    <mergeCell ref="B16:C17"/>
    <mergeCell ref="B81:C82"/>
    <mergeCell ref="B77:C78"/>
    <mergeCell ref="L77:M78"/>
    <mergeCell ref="A4:B4"/>
    <mergeCell ref="D7:E8"/>
    <mergeCell ref="I7:K8"/>
    <mergeCell ref="B27:C28"/>
    <mergeCell ref="H82:I83"/>
    <mergeCell ref="F36:G37"/>
    <mergeCell ref="D37:E38"/>
    <mergeCell ref="AK126:AL127"/>
    <mergeCell ref="AK128:AL129"/>
    <mergeCell ref="B107:C108"/>
    <mergeCell ref="L92:M93"/>
    <mergeCell ref="B92:C93"/>
    <mergeCell ref="AH119:AI120"/>
    <mergeCell ref="O119:P120"/>
    <mergeCell ref="V126:W127"/>
    <mergeCell ref="AF126:AG127"/>
    <mergeCell ref="AB126:AC127"/>
    <mergeCell ref="A115:B116"/>
    <mergeCell ref="J115:K116"/>
    <mergeCell ref="AG117:AH118"/>
    <mergeCell ref="B119:C120"/>
    <mergeCell ref="D119:E120"/>
    <mergeCell ref="B121:C122"/>
    <mergeCell ref="O115:P116"/>
    <mergeCell ref="D116:F117"/>
    <mergeCell ref="T116:U117"/>
    <mergeCell ref="AA116:AC117"/>
    <mergeCell ref="AF107:AG108"/>
    <mergeCell ref="U102:X103"/>
    <mergeCell ref="Y111:Z112"/>
    <mergeCell ref="W112:X113"/>
    <mergeCell ref="AI127:AJ128"/>
    <mergeCell ref="V128:W129"/>
    <mergeCell ref="AF128:AG129"/>
    <mergeCell ref="AB128:AC129"/>
    <mergeCell ref="V115:W116"/>
    <mergeCell ref="AG115:AH116"/>
    <mergeCell ref="U97:V98"/>
    <mergeCell ref="S98:T99"/>
    <mergeCell ref="U99:V100"/>
    <mergeCell ref="AF99:AG100"/>
    <mergeCell ref="J97:K98"/>
    <mergeCell ref="J99:K100"/>
    <mergeCell ref="Z82:AA83"/>
    <mergeCell ref="Z84:AA85"/>
    <mergeCell ref="Y83:Y84"/>
    <mergeCell ref="AI105:AJ106"/>
    <mergeCell ref="AH90:AI91"/>
    <mergeCell ref="AG88:AH89"/>
    <mergeCell ref="AG101:AH102"/>
    <mergeCell ref="AA102:AC103"/>
    <mergeCell ref="AG103:AH104"/>
    <mergeCell ref="AF97:AG98"/>
    <mergeCell ref="H84:I85"/>
    <mergeCell ref="V82:W83"/>
    <mergeCell ref="V84:W85"/>
    <mergeCell ref="AK9:AM10"/>
    <mergeCell ref="AK16:AM16"/>
    <mergeCell ref="AK12:AM12"/>
    <mergeCell ref="AK11:AM11"/>
    <mergeCell ref="V21:W22"/>
    <mergeCell ref="AG21:AH22"/>
    <mergeCell ref="I22:K23"/>
    <mergeCell ref="AA22:AC23"/>
    <mergeCell ref="O23:P24"/>
    <mergeCell ref="V23:W24"/>
    <mergeCell ref="AG23:AH24"/>
    <mergeCell ref="L27:M28"/>
    <mergeCell ref="B31:C32"/>
    <mergeCell ref="D22:F23"/>
    <mergeCell ref="AG36:AH37"/>
    <mergeCell ref="AA37:AC38"/>
    <mergeCell ref="O38:P39"/>
    <mergeCell ref="AG38:AH39"/>
    <mergeCell ref="V51:W52"/>
    <mergeCell ref="AG51:AH52"/>
    <mergeCell ref="T52:U53"/>
    <mergeCell ref="AA52:AC53"/>
    <mergeCell ref="V53:W54"/>
    <mergeCell ref="AG53:AH54"/>
    <mergeCell ref="F38:G39"/>
    <mergeCell ref="K37:M38"/>
    <mergeCell ref="Q36:R37"/>
    <mergeCell ref="D40:E41"/>
    <mergeCell ref="L42:M43"/>
    <mergeCell ref="O36:P37"/>
    <mergeCell ref="Q38:R39"/>
    <mergeCell ref="J51:K52"/>
    <mergeCell ref="J53:K54"/>
    <mergeCell ref="B46:C47"/>
    <mergeCell ref="O51:P52"/>
    <mergeCell ref="D55:E56"/>
    <mergeCell ref="B57:C58"/>
    <mergeCell ref="L57:M58"/>
    <mergeCell ref="D52:F53"/>
    <mergeCell ref="O53:P54"/>
    <mergeCell ref="B61:C62"/>
    <mergeCell ref="A6:B7"/>
    <mergeCell ref="A21:B22"/>
    <mergeCell ref="A36:B37"/>
    <mergeCell ref="A51:B52"/>
    <mergeCell ref="B55:C56"/>
    <mergeCell ref="B40:C41"/>
    <mergeCell ref="B42:C43"/>
    <mergeCell ref="AF42:AG43"/>
    <mergeCell ref="U37:X38"/>
    <mergeCell ref="A71:B72"/>
    <mergeCell ref="O71:P72"/>
    <mergeCell ref="V71:W72"/>
    <mergeCell ref="AG71:AH72"/>
    <mergeCell ref="D72:E73"/>
    <mergeCell ref="I72:K73"/>
    <mergeCell ref="T72:U73"/>
    <mergeCell ref="AA72:AC73"/>
    <mergeCell ref="O73:P74"/>
    <mergeCell ref="V73:W74"/>
    <mergeCell ref="AG73:AH74"/>
    <mergeCell ref="B75:C76"/>
    <mergeCell ref="D75:E76"/>
    <mergeCell ref="J75:K76"/>
    <mergeCell ref="A86:B87"/>
    <mergeCell ref="O86:P87"/>
    <mergeCell ref="V86:W87"/>
    <mergeCell ref="AG86:AH87"/>
    <mergeCell ref="D87:F88"/>
    <mergeCell ref="I87:K88"/>
    <mergeCell ref="T87:U88"/>
    <mergeCell ref="AA87:AC88"/>
    <mergeCell ref="O88:P89"/>
    <mergeCell ref="V88:W89"/>
    <mergeCell ref="B90:C91"/>
    <mergeCell ref="D90:E91"/>
    <mergeCell ref="V90:W91"/>
    <mergeCell ref="M90:N91"/>
    <mergeCell ref="B96:C97"/>
    <mergeCell ref="A101:B102"/>
    <mergeCell ref="D102:E103"/>
    <mergeCell ref="F101:G102"/>
    <mergeCell ref="O101:P102"/>
    <mergeCell ref="Q101:R102"/>
    <mergeCell ref="Y113:Z114"/>
    <mergeCell ref="K102:M103"/>
    <mergeCell ref="F103:G104"/>
    <mergeCell ref="O103:P104"/>
    <mergeCell ref="Q103:R104"/>
    <mergeCell ref="V117:W118"/>
    <mergeCell ref="L105:M106"/>
    <mergeCell ref="H105:I106"/>
    <mergeCell ref="B125:C126"/>
    <mergeCell ref="AF10:AG11"/>
    <mergeCell ref="AF75:AG76"/>
    <mergeCell ref="D84:E85"/>
    <mergeCell ref="D82:E83"/>
    <mergeCell ref="B83:C84"/>
    <mergeCell ref="L111:M112"/>
    <mergeCell ref="L113:M114"/>
    <mergeCell ref="N111:O112"/>
    <mergeCell ref="N113:O114"/>
    <mergeCell ref="D17:E18"/>
    <mergeCell ref="B18:C19"/>
    <mergeCell ref="J117:K118"/>
    <mergeCell ref="O117:P118"/>
    <mergeCell ref="S75:T76"/>
    <mergeCell ref="L121:M122"/>
    <mergeCell ref="D19:E20"/>
    <mergeCell ref="B105:C106"/>
    <mergeCell ref="D105:E106"/>
    <mergeCell ref="B110:C111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AT131"/>
  <sheetViews>
    <sheetView workbookViewId="0">
      <selection activeCell="AC115" sqref="AC115"/>
    </sheetView>
  </sheetViews>
  <sheetFormatPr defaultColWidth="11" defaultRowHeight="24.95" customHeight="1"/>
  <cols>
    <col min="1" max="43" width="2.125" style="1" customWidth="1"/>
    <col min="44" max="16384" width="11" style="1"/>
  </cols>
  <sheetData>
    <row r="1" spans="1:46" ht="24.95" customHeight="1">
      <c r="D1" s="2" t="s">
        <v>61</v>
      </c>
      <c r="AI1" s="3" t="s">
        <v>10</v>
      </c>
      <c r="AJ1" s="3"/>
      <c r="AK1" s="131">
        <v>1</v>
      </c>
      <c r="AL1" s="131"/>
      <c r="AM1" s="16"/>
    </row>
    <row r="2" spans="1:46" ht="24.95" customHeight="1">
      <c r="K2" s="1" t="s">
        <v>11</v>
      </c>
      <c r="L2" s="1" t="s">
        <v>0</v>
      </c>
      <c r="O2" s="1" t="s">
        <v>1</v>
      </c>
      <c r="Q2" s="4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6" ht="9" customHeight="1"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46" ht="24.95" customHeight="1">
      <c r="A4" s="130" t="s">
        <v>54</v>
      </c>
      <c r="B4" s="143"/>
      <c r="D4" s="17" t="s">
        <v>55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6" ht="12.75" customHeight="1">
      <c r="D5" s="215">
        <v>7</v>
      </c>
      <c r="E5" s="205"/>
      <c r="F5" s="84"/>
      <c r="G5" s="84"/>
      <c r="H5" s="84"/>
      <c r="I5" s="84"/>
      <c r="J5" s="84"/>
      <c r="K5" s="84"/>
      <c r="L5" s="84"/>
      <c r="M5" s="80"/>
      <c r="N5" s="80"/>
      <c r="O5" s="205">
        <v>3</v>
      </c>
      <c r="P5" s="205"/>
      <c r="Q5" s="84"/>
      <c r="R5" s="84"/>
      <c r="S5" s="84"/>
      <c r="T5" s="84"/>
      <c r="U5" s="85"/>
      <c r="V5" s="6"/>
      <c r="W5" s="6"/>
      <c r="X5" s="6"/>
      <c r="Y5" s="69"/>
      <c r="Z5" s="205">
        <v>7</v>
      </c>
      <c r="AA5" s="205"/>
      <c r="AB5" s="43"/>
      <c r="AC5" s="43"/>
      <c r="AD5" s="80"/>
      <c r="AE5" s="205">
        <v>3</v>
      </c>
      <c r="AF5" s="205"/>
      <c r="AG5" s="43"/>
      <c r="AH5" s="43"/>
      <c r="AI5" s="62"/>
      <c r="AJ5" s="62"/>
      <c r="AK5" s="43"/>
      <c r="AL5" s="43"/>
      <c r="AM5" s="43"/>
      <c r="AN5" s="43"/>
      <c r="AO5" s="43"/>
      <c r="AP5" s="43"/>
      <c r="AQ5" s="70"/>
      <c r="AR5" s="6"/>
    </row>
    <row r="6" spans="1:46" s="6" customFormat="1" ht="12.75" customHeight="1">
      <c r="B6" s="130" t="s">
        <v>41</v>
      </c>
      <c r="C6" s="130"/>
      <c r="D6" s="216"/>
      <c r="E6" s="206"/>
      <c r="F6" s="77" t="s">
        <v>17</v>
      </c>
      <c r="G6" s="77"/>
      <c r="H6" s="77"/>
      <c r="I6" s="133">
        <v>1.45</v>
      </c>
      <c r="J6" s="133"/>
      <c r="K6" s="133"/>
      <c r="L6" s="77"/>
      <c r="M6" s="77"/>
      <c r="N6" s="133">
        <v>1</v>
      </c>
      <c r="O6" s="206"/>
      <c r="P6" s="206"/>
      <c r="Q6" s="77"/>
      <c r="R6" s="77"/>
      <c r="S6" s="77"/>
      <c r="T6" s="133">
        <v>2</v>
      </c>
      <c r="U6" s="207"/>
      <c r="V6" s="11"/>
      <c r="W6" s="11"/>
      <c r="X6" s="21"/>
      <c r="Y6" s="71"/>
      <c r="Z6" s="206"/>
      <c r="AA6" s="206"/>
      <c r="AB6" s="18"/>
      <c r="AC6" s="18"/>
      <c r="AD6" s="133">
        <v>1</v>
      </c>
      <c r="AE6" s="206"/>
      <c r="AF6" s="206"/>
      <c r="AG6" s="18"/>
      <c r="AH6" s="18"/>
      <c r="AI6" s="133">
        <v>1.45</v>
      </c>
      <c r="AJ6" s="133"/>
      <c r="AK6" s="133"/>
      <c r="AL6" s="18"/>
      <c r="AM6" s="18"/>
      <c r="AN6" s="18"/>
      <c r="AO6" s="133">
        <v>2</v>
      </c>
      <c r="AP6" s="133"/>
      <c r="AQ6" s="29"/>
      <c r="AR6" s="11"/>
      <c r="AS6" s="11"/>
      <c r="AT6" s="11"/>
    </row>
    <row r="7" spans="1:46" s="6" customFormat="1" ht="12.75" customHeight="1">
      <c r="B7" s="130"/>
      <c r="C7" s="130"/>
      <c r="D7" s="212">
        <v>5</v>
      </c>
      <c r="E7" s="213"/>
      <c r="F7" s="77"/>
      <c r="G7" s="77"/>
      <c r="H7" s="77"/>
      <c r="I7" s="133"/>
      <c r="J7" s="133"/>
      <c r="K7" s="133"/>
      <c r="L7" s="77"/>
      <c r="M7" s="77"/>
      <c r="N7" s="133"/>
      <c r="O7" s="133">
        <v>7</v>
      </c>
      <c r="P7" s="133"/>
      <c r="Q7" s="77"/>
      <c r="R7" s="77"/>
      <c r="S7" s="77"/>
      <c r="T7" s="133"/>
      <c r="U7" s="207"/>
      <c r="V7" s="11"/>
      <c r="W7" s="11"/>
      <c r="X7" s="21"/>
      <c r="Y7" s="71"/>
      <c r="Z7" s="213">
        <v>5</v>
      </c>
      <c r="AA7" s="213"/>
      <c r="AB7" s="18"/>
      <c r="AC7" s="18"/>
      <c r="AD7" s="133"/>
      <c r="AE7" s="133">
        <v>7</v>
      </c>
      <c r="AF7" s="133"/>
      <c r="AG7" s="18"/>
      <c r="AH7" s="18"/>
      <c r="AI7" s="133"/>
      <c r="AJ7" s="133"/>
      <c r="AK7" s="133"/>
      <c r="AL7" s="18"/>
      <c r="AM7" s="18"/>
      <c r="AN7" s="18"/>
      <c r="AO7" s="133"/>
      <c r="AP7" s="133"/>
      <c r="AQ7" s="29"/>
      <c r="AR7" s="11"/>
      <c r="AS7" s="11"/>
      <c r="AT7" s="11"/>
    </row>
    <row r="8" spans="1:46" s="6" customFormat="1" ht="12.75" customHeight="1">
      <c r="D8" s="214"/>
      <c r="E8" s="203"/>
      <c r="F8" s="86"/>
      <c r="G8" s="86"/>
      <c r="H8" s="86"/>
      <c r="I8" s="86"/>
      <c r="J8" s="86"/>
      <c r="K8" s="86"/>
      <c r="L8" s="75"/>
      <c r="M8" s="81"/>
      <c r="N8" s="81"/>
      <c r="O8" s="203"/>
      <c r="P8" s="203"/>
      <c r="Q8" s="26"/>
      <c r="R8" s="26"/>
      <c r="S8" s="26"/>
      <c r="T8" s="26"/>
      <c r="U8" s="76"/>
      <c r="V8" s="11"/>
      <c r="W8" s="11"/>
      <c r="Y8" s="72"/>
      <c r="Z8" s="203"/>
      <c r="AA8" s="203"/>
      <c r="AB8" s="74"/>
      <c r="AC8" s="74"/>
      <c r="AD8" s="81"/>
      <c r="AE8" s="203"/>
      <c r="AF8" s="203"/>
      <c r="AG8" s="73"/>
      <c r="AH8" s="75"/>
      <c r="AI8" s="22"/>
      <c r="AJ8" s="22"/>
      <c r="AK8" s="26"/>
      <c r="AL8" s="26"/>
      <c r="AM8" s="26"/>
      <c r="AN8" s="26"/>
      <c r="AO8" s="26"/>
      <c r="AP8" s="26"/>
      <c r="AQ8" s="76"/>
      <c r="AR8" s="11"/>
      <c r="AS8" s="11"/>
      <c r="AT8" s="11"/>
    </row>
    <row r="9" spans="1:46" s="6" customFormat="1" ht="22.5" customHeight="1">
      <c r="D9" s="9"/>
      <c r="E9" s="18"/>
      <c r="F9" s="18"/>
      <c r="G9" s="9"/>
      <c r="H9" s="9"/>
      <c r="I9" s="9"/>
      <c r="J9" s="9"/>
      <c r="K9" s="9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6" s="54" customFormat="1" ht="12.75" customHeight="1">
      <c r="A10" s="184" t="s">
        <v>57</v>
      </c>
      <c r="B10" s="184"/>
      <c r="C10" s="184"/>
      <c r="D10" s="184">
        <v>7</v>
      </c>
      <c r="E10" s="184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21"/>
      <c r="U10" s="130">
        <v>3</v>
      </c>
      <c r="V10" s="130"/>
      <c r="W10" s="78"/>
      <c r="X10" s="78"/>
      <c r="Y10" s="184">
        <v>10</v>
      </c>
      <c r="Z10" s="184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</row>
    <row r="11" spans="1:46" s="78" customFormat="1" ht="12.75" customHeight="1">
      <c r="A11" s="184"/>
      <c r="B11" s="184"/>
      <c r="C11" s="184"/>
      <c r="D11" s="209"/>
      <c r="E11" s="209"/>
      <c r="F11" s="129" t="s">
        <v>3</v>
      </c>
      <c r="G11" s="129"/>
      <c r="H11" s="129">
        <v>7</v>
      </c>
      <c r="I11" s="129"/>
      <c r="J11" s="129" t="s">
        <v>58</v>
      </c>
      <c r="K11" s="129"/>
      <c r="L11" s="129">
        <v>5</v>
      </c>
      <c r="M11" s="129"/>
      <c r="N11" s="129" t="s">
        <v>56</v>
      </c>
      <c r="O11" s="129"/>
      <c r="P11" s="129">
        <v>1.4</v>
      </c>
      <c r="Q11" s="129"/>
      <c r="T11" s="133">
        <v>1</v>
      </c>
      <c r="U11" s="206"/>
      <c r="V11" s="206"/>
      <c r="W11" s="129" t="s">
        <v>3</v>
      </c>
      <c r="X11" s="129"/>
      <c r="Y11" s="209"/>
      <c r="Z11" s="209"/>
      <c r="AA11" s="129" t="s">
        <v>3</v>
      </c>
      <c r="AB11" s="129"/>
      <c r="AC11" s="129">
        <v>10</v>
      </c>
      <c r="AD11" s="129"/>
      <c r="AE11" s="129" t="s">
        <v>58</v>
      </c>
      <c r="AF11" s="129"/>
      <c r="AG11" s="129">
        <v>7</v>
      </c>
      <c r="AH11" s="129"/>
      <c r="AI11" s="129" t="s">
        <v>56</v>
      </c>
      <c r="AJ11" s="129"/>
      <c r="AK11" s="208" t="s">
        <v>59</v>
      </c>
      <c r="AL11" s="208"/>
      <c r="AM11" s="208"/>
      <c r="AN11" s="208"/>
      <c r="AO11" s="208"/>
      <c r="AR11" s="27"/>
      <c r="AS11" s="27"/>
      <c r="AT11" s="27"/>
    </row>
    <row r="12" spans="1:46" s="78" customFormat="1" ht="12.75" customHeight="1">
      <c r="D12" s="210">
        <v>5</v>
      </c>
      <c r="E12" s="21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T12" s="133"/>
      <c r="U12" s="133">
        <v>7</v>
      </c>
      <c r="V12" s="133"/>
      <c r="W12" s="129"/>
      <c r="X12" s="129"/>
      <c r="Y12" s="210">
        <v>7</v>
      </c>
      <c r="Z12" s="210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208"/>
      <c r="AL12" s="208"/>
      <c r="AM12" s="208"/>
      <c r="AN12" s="208"/>
      <c r="AO12" s="208"/>
      <c r="AR12" s="27"/>
      <c r="AS12" s="27"/>
      <c r="AT12" s="27"/>
    </row>
    <row r="13" spans="1:46" s="78" customFormat="1" ht="12.75" customHeight="1">
      <c r="D13" s="129"/>
      <c r="E13" s="129"/>
      <c r="L13" s="27"/>
      <c r="O13" s="27"/>
      <c r="P13" s="27"/>
      <c r="Q13" s="27"/>
      <c r="R13" s="27"/>
      <c r="S13" s="27"/>
      <c r="T13" s="21"/>
      <c r="U13" s="133"/>
      <c r="V13" s="133"/>
      <c r="W13" s="27"/>
      <c r="Y13" s="129"/>
      <c r="Z13" s="129"/>
      <c r="AG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78" customFormat="1" ht="22.5" customHeight="1">
      <c r="L14" s="79"/>
      <c r="M14" s="79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6" ht="12.75" customHeight="1">
      <c r="D15" s="215">
        <v>9</v>
      </c>
      <c r="E15" s="205"/>
      <c r="F15" s="84"/>
      <c r="G15" s="84"/>
      <c r="H15" s="84"/>
      <c r="I15" s="84"/>
      <c r="J15" s="84"/>
      <c r="K15" s="84"/>
      <c r="L15" s="84"/>
      <c r="M15" s="80"/>
      <c r="N15" s="80"/>
      <c r="O15" s="205">
        <v>5</v>
      </c>
      <c r="P15" s="205"/>
      <c r="Q15" s="84"/>
      <c r="R15" s="84"/>
      <c r="S15" s="84"/>
      <c r="T15" s="84"/>
      <c r="U15" s="85"/>
      <c r="V15" s="6"/>
      <c r="W15" s="6"/>
      <c r="X15" s="6"/>
      <c r="Y15" s="69"/>
      <c r="Z15" s="80"/>
      <c r="AA15" s="80"/>
      <c r="AB15" s="43"/>
      <c r="AC15" s="43"/>
      <c r="AD15" s="80"/>
      <c r="AE15" s="80"/>
      <c r="AF15" s="80"/>
      <c r="AG15" s="43"/>
      <c r="AH15" s="43"/>
      <c r="AI15" s="62"/>
      <c r="AJ15" s="62"/>
      <c r="AK15" s="62"/>
      <c r="AL15" s="43"/>
      <c r="AM15" s="43"/>
      <c r="AN15" s="80"/>
      <c r="AO15" s="80"/>
      <c r="AP15" s="80"/>
      <c r="AQ15" s="70"/>
      <c r="AR15" s="6"/>
    </row>
    <row r="16" spans="1:46" s="6" customFormat="1" ht="12.75" customHeight="1">
      <c r="B16" s="130" t="s">
        <v>42</v>
      </c>
      <c r="C16" s="130"/>
      <c r="D16" s="216"/>
      <c r="E16" s="206"/>
      <c r="F16" s="77" t="s">
        <v>17</v>
      </c>
      <c r="G16" s="77"/>
      <c r="H16" s="77"/>
      <c r="I16" s="133">
        <v>1.75</v>
      </c>
      <c r="J16" s="133"/>
      <c r="K16" s="133"/>
      <c r="L16" s="77"/>
      <c r="M16" s="77"/>
      <c r="N16" s="133">
        <v>1</v>
      </c>
      <c r="O16" s="206"/>
      <c r="P16" s="206"/>
      <c r="Q16" s="77"/>
      <c r="R16" s="77"/>
      <c r="S16" s="133">
        <v>1.7</v>
      </c>
      <c r="T16" s="133"/>
      <c r="U16" s="207"/>
      <c r="V16" s="11"/>
      <c r="W16" s="11"/>
      <c r="X16" s="21"/>
      <c r="Y16" s="71"/>
      <c r="Z16" s="77"/>
      <c r="AA16" s="77"/>
      <c r="AB16" s="77"/>
      <c r="AC16" s="18"/>
      <c r="AD16" s="77"/>
      <c r="AE16" s="77"/>
      <c r="AF16" s="77"/>
      <c r="AG16" s="77"/>
      <c r="AH16" s="18"/>
      <c r="AI16" s="77"/>
      <c r="AJ16" s="16"/>
      <c r="AK16" s="16"/>
      <c r="AL16" s="18"/>
      <c r="AM16" s="18"/>
      <c r="AN16" s="77"/>
      <c r="AO16" s="21"/>
      <c r="AP16" s="21"/>
      <c r="AQ16" s="29"/>
      <c r="AR16" s="11"/>
      <c r="AS16" s="11"/>
      <c r="AT16" s="11"/>
    </row>
    <row r="17" spans="1:46" s="6" customFormat="1" ht="12.75" customHeight="1">
      <c r="B17" s="130"/>
      <c r="C17" s="130"/>
      <c r="D17" s="212">
        <v>5</v>
      </c>
      <c r="E17" s="213"/>
      <c r="F17" s="77"/>
      <c r="G17" s="77"/>
      <c r="H17" s="77"/>
      <c r="I17" s="133"/>
      <c r="J17" s="133"/>
      <c r="K17" s="133"/>
      <c r="L17" s="77"/>
      <c r="M17" s="77"/>
      <c r="N17" s="133"/>
      <c r="O17" s="133">
        <v>6</v>
      </c>
      <c r="P17" s="133"/>
      <c r="Q17" s="77"/>
      <c r="R17" s="77"/>
      <c r="S17" s="133"/>
      <c r="T17" s="133"/>
      <c r="U17" s="207"/>
      <c r="V17" s="11"/>
      <c r="W17" s="11"/>
      <c r="X17" s="21"/>
      <c r="Y17" s="71"/>
      <c r="Z17" s="77"/>
      <c r="AA17" s="77"/>
      <c r="AB17" s="77"/>
      <c r="AC17" s="18"/>
      <c r="AD17" s="77"/>
      <c r="AE17" s="77"/>
      <c r="AF17" s="77"/>
      <c r="AG17" s="77"/>
      <c r="AH17" s="18"/>
      <c r="AI17" s="77"/>
      <c r="AJ17" s="16"/>
      <c r="AK17" s="16"/>
      <c r="AL17" s="18"/>
      <c r="AM17" s="18"/>
      <c r="AN17" s="77"/>
      <c r="AO17" s="77"/>
      <c r="AP17" s="77"/>
      <c r="AQ17" s="29"/>
      <c r="AR17" s="11"/>
      <c r="AS17" s="11"/>
      <c r="AT17" s="11"/>
    </row>
    <row r="18" spans="1:46" s="6" customFormat="1" ht="12.75" customHeight="1">
      <c r="D18" s="214"/>
      <c r="E18" s="203"/>
      <c r="F18" s="86"/>
      <c r="G18" s="86"/>
      <c r="H18" s="86"/>
      <c r="I18" s="86"/>
      <c r="J18" s="86"/>
      <c r="K18" s="86"/>
      <c r="L18" s="75"/>
      <c r="M18" s="81"/>
      <c r="N18" s="81"/>
      <c r="O18" s="203"/>
      <c r="P18" s="203"/>
      <c r="Q18" s="26"/>
      <c r="R18" s="26"/>
      <c r="S18" s="26"/>
      <c r="T18" s="26"/>
      <c r="U18" s="76"/>
      <c r="V18" s="11"/>
      <c r="W18" s="11"/>
      <c r="Y18" s="72"/>
      <c r="Z18" s="86"/>
      <c r="AA18" s="86"/>
      <c r="AB18" s="74"/>
      <c r="AC18" s="74"/>
      <c r="AD18" s="81"/>
      <c r="AE18" s="86"/>
      <c r="AF18" s="86"/>
      <c r="AG18" s="73"/>
      <c r="AH18" s="75"/>
      <c r="AI18" s="22"/>
      <c r="AJ18" s="22"/>
      <c r="AK18" s="22"/>
      <c r="AL18" s="26"/>
      <c r="AM18" s="26"/>
      <c r="AN18" s="81"/>
      <c r="AO18" s="86"/>
      <c r="AP18" s="86"/>
      <c r="AQ18" s="76"/>
      <c r="AR18" s="11"/>
      <c r="AS18" s="11"/>
      <c r="AT18" s="11"/>
    </row>
    <row r="19" spans="1:46" s="6" customFormat="1" ht="22.5" customHeight="1">
      <c r="D19" s="9"/>
      <c r="E19" s="18"/>
      <c r="F19" s="18"/>
      <c r="G19" s="9"/>
      <c r="H19" s="9"/>
      <c r="I19" s="9"/>
      <c r="J19" s="9"/>
      <c r="K19" s="9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6" s="54" customFormat="1" ht="12.75" customHeight="1">
      <c r="A20" s="184" t="s">
        <v>57</v>
      </c>
      <c r="B20" s="184"/>
      <c r="C20" s="18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21"/>
      <c r="U20" s="21"/>
      <c r="V20" s="21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</row>
    <row r="21" spans="1:46" s="78" customFormat="1" ht="12.75" customHeight="1">
      <c r="A21" s="184"/>
      <c r="B21" s="184"/>
      <c r="C21" s="184"/>
      <c r="T21" s="77"/>
      <c r="U21" s="21"/>
      <c r="V21" s="21"/>
      <c r="AK21" s="92"/>
      <c r="AL21" s="92"/>
      <c r="AM21" s="92"/>
      <c r="AN21" s="92"/>
      <c r="AO21" s="92"/>
      <c r="AR21" s="27"/>
      <c r="AS21" s="27"/>
      <c r="AT21" s="27"/>
    </row>
    <row r="22" spans="1:46" s="78" customFormat="1" ht="12.75" customHeight="1">
      <c r="T22" s="77"/>
      <c r="U22" s="77"/>
      <c r="V22" s="77"/>
      <c r="AK22" s="92"/>
      <c r="AL22" s="92"/>
      <c r="AM22" s="92"/>
      <c r="AN22" s="92"/>
      <c r="AO22" s="92"/>
      <c r="AR22" s="27"/>
      <c r="AS22" s="27"/>
      <c r="AT22" s="27"/>
    </row>
    <row r="23" spans="1:46" s="78" customFormat="1" ht="12.75" customHeight="1">
      <c r="L23" s="27"/>
      <c r="O23" s="27"/>
      <c r="P23" s="27"/>
      <c r="Q23" s="27"/>
      <c r="R23" s="27"/>
      <c r="S23" s="27"/>
      <c r="T23" s="21"/>
      <c r="U23" s="77"/>
      <c r="V23" s="77"/>
      <c r="W23" s="27"/>
      <c r="AG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s="78" customFormat="1" ht="22.5" customHeight="1">
      <c r="L24" s="79"/>
      <c r="M24" s="79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6" ht="12.75" customHeight="1">
      <c r="D25" s="215">
        <v>5</v>
      </c>
      <c r="E25" s="205"/>
      <c r="F25" s="84"/>
      <c r="G25" s="84"/>
      <c r="H25" s="84"/>
      <c r="I25" s="84"/>
      <c r="J25" s="84"/>
      <c r="K25" s="84"/>
      <c r="L25" s="84"/>
      <c r="M25" s="80"/>
      <c r="N25" s="80"/>
      <c r="O25" s="205">
        <v>2</v>
      </c>
      <c r="P25" s="205"/>
      <c r="Q25" s="84"/>
      <c r="R25" s="84"/>
      <c r="S25" s="84"/>
      <c r="T25" s="84"/>
      <c r="U25" s="85"/>
      <c r="V25" s="6"/>
      <c r="W25" s="6"/>
      <c r="X25" s="6"/>
      <c r="Y25" s="69"/>
      <c r="Z25" s="80"/>
      <c r="AA25" s="80"/>
      <c r="AB25" s="43"/>
      <c r="AC25" s="43"/>
      <c r="AD25" s="80"/>
      <c r="AE25" s="80"/>
      <c r="AF25" s="80"/>
      <c r="AG25" s="43"/>
      <c r="AH25" s="43"/>
      <c r="AI25" s="62"/>
      <c r="AJ25" s="62"/>
      <c r="AK25" s="62"/>
      <c r="AL25" s="43"/>
      <c r="AM25" s="43"/>
      <c r="AN25" s="80"/>
      <c r="AO25" s="80"/>
      <c r="AP25" s="80"/>
      <c r="AQ25" s="70"/>
      <c r="AR25" s="6"/>
    </row>
    <row r="26" spans="1:46" s="6" customFormat="1" ht="12.75" customHeight="1">
      <c r="B26" s="130" t="s">
        <v>60</v>
      </c>
      <c r="C26" s="130"/>
      <c r="D26" s="216"/>
      <c r="E26" s="206"/>
      <c r="F26" s="77" t="s">
        <v>17</v>
      </c>
      <c r="G26" s="77"/>
      <c r="H26" s="77"/>
      <c r="I26" s="133">
        <v>1.35</v>
      </c>
      <c r="J26" s="133"/>
      <c r="K26" s="133"/>
      <c r="L26" s="77"/>
      <c r="M26" s="77"/>
      <c r="N26" s="133">
        <v>1</v>
      </c>
      <c r="O26" s="206"/>
      <c r="P26" s="206"/>
      <c r="Q26" s="77"/>
      <c r="R26" s="77"/>
      <c r="S26" s="133">
        <v>1.21</v>
      </c>
      <c r="T26" s="133"/>
      <c r="U26" s="207"/>
      <c r="V26" s="11"/>
      <c r="W26" s="11"/>
      <c r="X26" s="21"/>
      <c r="Y26" s="71"/>
      <c r="Z26" s="77"/>
      <c r="AA26" s="77"/>
      <c r="AB26" s="77"/>
      <c r="AC26" s="18"/>
      <c r="AD26" s="77"/>
      <c r="AE26" s="77"/>
      <c r="AF26" s="77"/>
      <c r="AG26" s="77"/>
      <c r="AH26" s="18"/>
      <c r="AI26" s="77"/>
      <c r="AJ26" s="16"/>
      <c r="AK26" s="16"/>
      <c r="AL26" s="18"/>
      <c r="AM26" s="18"/>
      <c r="AN26" s="77"/>
      <c r="AO26" s="21"/>
      <c r="AP26" s="21"/>
      <c r="AQ26" s="29"/>
      <c r="AR26" s="11"/>
      <c r="AS26" s="11"/>
      <c r="AT26" s="11"/>
    </row>
    <row r="27" spans="1:46" s="6" customFormat="1" ht="12.75" customHeight="1">
      <c r="B27" s="130"/>
      <c r="C27" s="130"/>
      <c r="D27" s="212">
        <v>4</v>
      </c>
      <c r="E27" s="213"/>
      <c r="F27" s="77"/>
      <c r="G27" s="77"/>
      <c r="H27" s="77"/>
      <c r="I27" s="133"/>
      <c r="J27" s="133"/>
      <c r="K27" s="133"/>
      <c r="L27" s="77"/>
      <c r="M27" s="77"/>
      <c r="N27" s="133"/>
      <c r="O27" s="133">
        <v>9</v>
      </c>
      <c r="P27" s="133"/>
      <c r="Q27" s="77"/>
      <c r="R27" s="77"/>
      <c r="S27" s="133"/>
      <c r="T27" s="133"/>
      <c r="U27" s="207"/>
      <c r="V27" s="11"/>
      <c r="W27" s="11"/>
      <c r="X27" s="21"/>
      <c r="Y27" s="71"/>
      <c r="Z27" s="77"/>
      <c r="AA27" s="77"/>
      <c r="AB27" s="77"/>
      <c r="AC27" s="18"/>
      <c r="AD27" s="77"/>
      <c r="AE27" s="77"/>
      <c r="AF27" s="77"/>
      <c r="AG27" s="77"/>
      <c r="AH27" s="18"/>
      <c r="AI27" s="77"/>
      <c r="AJ27" s="16"/>
      <c r="AK27" s="16"/>
      <c r="AL27" s="18"/>
      <c r="AM27" s="18"/>
      <c r="AN27" s="77"/>
      <c r="AO27" s="77"/>
      <c r="AP27" s="77"/>
      <c r="AQ27" s="29"/>
      <c r="AR27" s="11"/>
      <c r="AS27" s="11"/>
      <c r="AT27" s="11"/>
    </row>
    <row r="28" spans="1:46" s="6" customFormat="1" ht="12.75" customHeight="1">
      <c r="D28" s="214"/>
      <c r="E28" s="203"/>
      <c r="F28" s="86"/>
      <c r="G28" s="86"/>
      <c r="H28" s="86"/>
      <c r="I28" s="86"/>
      <c r="J28" s="86"/>
      <c r="K28" s="86"/>
      <c r="L28" s="75"/>
      <c r="M28" s="81"/>
      <c r="N28" s="81"/>
      <c r="O28" s="203"/>
      <c r="P28" s="203"/>
      <c r="Q28" s="26"/>
      <c r="R28" s="26"/>
      <c r="S28" s="26"/>
      <c r="T28" s="26"/>
      <c r="U28" s="76"/>
      <c r="V28" s="11"/>
      <c r="W28" s="11"/>
      <c r="Y28" s="72"/>
      <c r="Z28" s="86"/>
      <c r="AA28" s="86"/>
      <c r="AB28" s="74"/>
      <c r="AC28" s="74"/>
      <c r="AD28" s="81"/>
      <c r="AE28" s="86"/>
      <c r="AF28" s="86"/>
      <c r="AG28" s="73"/>
      <c r="AH28" s="75"/>
      <c r="AI28" s="22"/>
      <c r="AJ28" s="22"/>
      <c r="AK28" s="22"/>
      <c r="AL28" s="26"/>
      <c r="AM28" s="26"/>
      <c r="AN28" s="81"/>
      <c r="AO28" s="86"/>
      <c r="AP28" s="86"/>
      <c r="AQ28" s="76"/>
      <c r="AR28" s="11"/>
      <c r="AS28" s="11"/>
      <c r="AT28" s="11"/>
    </row>
    <row r="29" spans="1:46" s="6" customFormat="1" ht="22.5" customHeight="1">
      <c r="D29" s="9"/>
      <c r="E29" s="18"/>
      <c r="F29" s="18"/>
      <c r="G29" s="9"/>
      <c r="H29" s="9"/>
      <c r="I29" s="9"/>
      <c r="J29" s="9"/>
      <c r="K29" s="9"/>
      <c r="L29" s="10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6" s="54" customFormat="1" ht="12.75" customHeight="1">
      <c r="A30" s="184" t="s">
        <v>57</v>
      </c>
      <c r="B30" s="184"/>
      <c r="C30" s="184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21"/>
      <c r="U30" s="21"/>
      <c r="V30" s="2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</row>
    <row r="31" spans="1:46" s="78" customFormat="1" ht="12.75" customHeight="1">
      <c r="A31" s="184"/>
      <c r="B31" s="184"/>
      <c r="C31" s="184"/>
      <c r="T31" s="77"/>
      <c r="U31" s="21"/>
      <c r="V31" s="21"/>
      <c r="AK31" s="92"/>
      <c r="AL31" s="92"/>
      <c r="AM31" s="92"/>
      <c r="AN31" s="92"/>
      <c r="AO31" s="92"/>
      <c r="AR31" s="27"/>
      <c r="AS31" s="27"/>
      <c r="AT31" s="27"/>
    </row>
    <row r="32" spans="1:46" s="78" customFormat="1" ht="12.75" customHeight="1">
      <c r="T32" s="77"/>
      <c r="U32" s="77"/>
      <c r="V32" s="77"/>
      <c r="AK32" s="92"/>
      <c r="AL32" s="92"/>
      <c r="AM32" s="92"/>
      <c r="AN32" s="92"/>
      <c r="AO32" s="92"/>
      <c r="AR32" s="27"/>
      <c r="AS32" s="27"/>
      <c r="AT32" s="27"/>
    </row>
    <row r="33" spans="1:46" s="78" customFormat="1" ht="12.75" customHeight="1">
      <c r="L33" s="27"/>
      <c r="O33" s="27"/>
      <c r="P33" s="27"/>
      <c r="Q33" s="27"/>
      <c r="R33" s="27"/>
      <c r="S33" s="27"/>
      <c r="T33" s="21"/>
      <c r="U33" s="77"/>
      <c r="V33" s="77"/>
      <c r="W33" s="27"/>
      <c r="AG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1:46" s="78" customFormat="1" ht="22.5" customHeight="1">
      <c r="L34" s="79"/>
      <c r="M34" s="79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6" ht="12.75" customHeight="1">
      <c r="D35" s="215">
        <v>4</v>
      </c>
      <c r="E35" s="205"/>
      <c r="F35" s="84"/>
      <c r="G35" s="84"/>
      <c r="H35" s="84"/>
      <c r="I35" s="84"/>
      <c r="J35" s="84"/>
      <c r="K35" s="84"/>
      <c r="L35" s="84"/>
      <c r="M35" s="80"/>
      <c r="N35" s="80"/>
      <c r="O35" s="205">
        <v>1</v>
      </c>
      <c r="P35" s="205"/>
      <c r="Q35" s="84"/>
      <c r="R35" s="84"/>
      <c r="S35" s="84"/>
      <c r="T35" s="84"/>
      <c r="U35" s="85"/>
      <c r="V35" s="6"/>
      <c r="W35" s="6"/>
      <c r="X35" s="6"/>
      <c r="Y35" s="69"/>
      <c r="Z35" s="80"/>
      <c r="AA35" s="80"/>
      <c r="AB35" s="43"/>
      <c r="AC35" s="43"/>
      <c r="AD35" s="80"/>
      <c r="AE35" s="80"/>
      <c r="AF35" s="80"/>
      <c r="AG35" s="43"/>
      <c r="AH35" s="43"/>
      <c r="AI35" s="62"/>
      <c r="AJ35" s="62"/>
      <c r="AK35" s="62"/>
      <c r="AL35" s="43"/>
      <c r="AM35" s="43"/>
      <c r="AN35" s="80"/>
      <c r="AO35" s="80"/>
      <c r="AP35" s="80"/>
      <c r="AQ35" s="70"/>
      <c r="AR35" s="6"/>
    </row>
    <row r="36" spans="1:46" s="6" customFormat="1" ht="12.75" customHeight="1">
      <c r="B36" s="130" t="s">
        <v>45</v>
      </c>
      <c r="C36" s="130"/>
      <c r="D36" s="216"/>
      <c r="E36" s="206"/>
      <c r="F36" s="77" t="s">
        <v>17</v>
      </c>
      <c r="G36" s="77"/>
      <c r="H36" s="77"/>
      <c r="I36" s="133">
        <v>0.56999999999999995</v>
      </c>
      <c r="J36" s="133"/>
      <c r="K36" s="133"/>
      <c r="L36" s="77"/>
      <c r="M36" s="77"/>
      <c r="N36" s="133">
        <v>1</v>
      </c>
      <c r="O36" s="206"/>
      <c r="P36" s="206"/>
      <c r="Q36" s="77"/>
      <c r="R36" s="77"/>
      <c r="S36" s="133">
        <v>1.1200000000000001</v>
      </c>
      <c r="T36" s="133"/>
      <c r="U36" s="207"/>
      <c r="V36" s="11"/>
      <c r="W36" s="11"/>
      <c r="X36" s="21"/>
      <c r="Y36" s="71"/>
      <c r="Z36" s="77"/>
      <c r="AA36" s="77"/>
      <c r="AB36" s="77"/>
      <c r="AC36" s="18"/>
      <c r="AD36" s="77"/>
      <c r="AE36" s="77"/>
      <c r="AF36" s="77"/>
      <c r="AG36" s="77"/>
      <c r="AH36" s="18"/>
      <c r="AI36" s="77"/>
      <c r="AJ36" s="16"/>
      <c r="AK36" s="16"/>
      <c r="AL36" s="18"/>
      <c r="AM36" s="18"/>
      <c r="AN36" s="77"/>
      <c r="AO36" s="21"/>
      <c r="AP36" s="21"/>
      <c r="AQ36" s="29"/>
      <c r="AR36" s="11"/>
      <c r="AS36" s="11"/>
      <c r="AT36" s="11"/>
    </row>
    <row r="37" spans="1:46" s="6" customFormat="1" ht="12.75" customHeight="1">
      <c r="B37" s="130"/>
      <c r="C37" s="130"/>
      <c r="D37" s="212">
        <v>7</v>
      </c>
      <c r="E37" s="213"/>
      <c r="F37" s="77"/>
      <c r="G37" s="77"/>
      <c r="H37" s="77"/>
      <c r="I37" s="133"/>
      <c r="J37" s="133"/>
      <c r="K37" s="133"/>
      <c r="L37" s="77"/>
      <c r="M37" s="77"/>
      <c r="N37" s="133"/>
      <c r="O37" s="133">
        <v>8</v>
      </c>
      <c r="P37" s="133"/>
      <c r="Q37" s="77"/>
      <c r="R37" s="77"/>
      <c r="S37" s="133"/>
      <c r="T37" s="133"/>
      <c r="U37" s="207"/>
      <c r="V37" s="11"/>
      <c r="W37" s="11"/>
      <c r="X37" s="21"/>
      <c r="Y37" s="71"/>
      <c r="Z37" s="77"/>
      <c r="AA37" s="77"/>
      <c r="AB37" s="77"/>
      <c r="AC37" s="18"/>
      <c r="AD37" s="77"/>
      <c r="AE37" s="77"/>
      <c r="AF37" s="77"/>
      <c r="AG37" s="77"/>
      <c r="AH37" s="18"/>
      <c r="AI37" s="77"/>
      <c r="AJ37" s="16"/>
      <c r="AK37" s="16"/>
      <c r="AL37" s="18"/>
      <c r="AM37" s="18"/>
      <c r="AN37" s="77"/>
      <c r="AO37" s="77"/>
      <c r="AP37" s="77"/>
      <c r="AQ37" s="29"/>
      <c r="AR37" s="11"/>
      <c r="AS37" s="11"/>
      <c r="AT37" s="11"/>
    </row>
    <row r="38" spans="1:46" s="6" customFormat="1" ht="12.75" customHeight="1">
      <c r="D38" s="214"/>
      <c r="E38" s="203"/>
      <c r="F38" s="86"/>
      <c r="G38" s="86"/>
      <c r="H38" s="86"/>
      <c r="I38" s="86"/>
      <c r="J38" s="86"/>
      <c r="K38" s="86"/>
      <c r="L38" s="75"/>
      <c r="M38" s="81"/>
      <c r="N38" s="81"/>
      <c r="O38" s="203"/>
      <c r="P38" s="203"/>
      <c r="Q38" s="26"/>
      <c r="R38" s="26"/>
      <c r="S38" s="26"/>
      <c r="T38" s="26"/>
      <c r="U38" s="76"/>
      <c r="V38" s="11"/>
      <c r="W38" s="11"/>
      <c r="Y38" s="72"/>
      <c r="Z38" s="86"/>
      <c r="AA38" s="86"/>
      <c r="AB38" s="74"/>
      <c r="AC38" s="74"/>
      <c r="AD38" s="81"/>
      <c r="AE38" s="86"/>
      <c r="AF38" s="86"/>
      <c r="AG38" s="73"/>
      <c r="AH38" s="75"/>
      <c r="AI38" s="22"/>
      <c r="AJ38" s="22"/>
      <c r="AK38" s="22"/>
      <c r="AL38" s="26"/>
      <c r="AM38" s="26"/>
      <c r="AN38" s="81"/>
      <c r="AO38" s="86"/>
      <c r="AP38" s="86"/>
      <c r="AQ38" s="76"/>
      <c r="AR38" s="11"/>
      <c r="AS38" s="11"/>
      <c r="AT38" s="11"/>
    </row>
    <row r="39" spans="1:46" s="6" customFormat="1" ht="22.5" customHeight="1">
      <c r="D39" s="9"/>
      <c r="E39" s="18"/>
      <c r="F39" s="18"/>
      <c r="G39" s="9"/>
      <c r="H39" s="9"/>
      <c r="I39" s="9"/>
      <c r="J39" s="9"/>
      <c r="K39" s="9"/>
      <c r="L39" s="10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6" s="54" customFormat="1" ht="12.75" customHeight="1">
      <c r="A40" s="184" t="s">
        <v>57</v>
      </c>
      <c r="B40" s="184"/>
      <c r="C40" s="184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21"/>
      <c r="U40" s="21"/>
      <c r="V40" s="21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</row>
    <row r="41" spans="1:46" s="78" customFormat="1" ht="12.75" customHeight="1">
      <c r="A41" s="184"/>
      <c r="B41" s="184"/>
      <c r="C41" s="184"/>
      <c r="T41" s="77"/>
      <c r="U41" s="21"/>
      <c r="V41" s="21"/>
      <c r="AK41" s="92"/>
      <c r="AL41" s="92"/>
      <c r="AM41" s="92"/>
      <c r="AN41" s="92"/>
      <c r="AO41" s="92"/>
    </row>
    <row r="42" spans="1:46" s="78" customFormat="1" ht="12.75" customHeight="1">
      <c r="T42" s="77"/>
      <c r="U42" s="77"/>
      <c r="V42" s="77"/>
      <c r="AK42" s="92"/>
      <c r="AL42" s="92"/>
      <c r="AM42" s="92"/>
      <c r="AN42" s="92"/>
      <c r="AO42" s="92"/>
    </row>
    <row r="43" spans="1:46" s="78" customFormat="1" ht="12.75" customHeight="1">
      <c r="L43" s="27"/>
      <c r="O43" s="27"/>
      <c r="P43" s="27"/>
      <c r="Q43" s="27"/>
      <c r="R43" s="27"/>
      <c r="S43" s="27"/>
      <c r="T43" s="21"/>
      <c r="U43" s="77"/>
      <c r="V43" s="77"/>
      <c r="W43" s="27"/>
      <c r="AG43" s="27"/>
      <c r="AJ43" s="27"/>
      <c r="AK43" s="27"/>
      <c r="AL43" s="27"/>
      <c r="AM43" s="27"/>
      <c r="AN43" s="27"/>
      <c r="AO43" s="27"/>
      <c r="AP43" s="27"/>
      <c r="AQ43" s="27"/>
    </row>
    <row r="44" spans="1:46" s="78" customFormat="1" ht="22.5" customHeight="1">
      <c r="L44" s="79"/>
      <c r="M44" s="79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82"/>
      <c r="AA44" s="82"/>
      <c r="AB44" s="83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6" ht="12.75" customHeight="1">
      <c r="C45" s="93"/>
      <c r="D45" s="80"/>
      <c r="E45" s="205">
        <v>5</v>
      </c>
      <c r="F45" s="205"/>
      <c r="G45" s="84"/>
      <c r="H45" s="84"/>
      <c r="I45" s="84"/>
      <c r="J45" s="84"/>
      <c r="K45" s="84"/>
      <c r="L45" s="84"/>
      <c r="M45" s="80"/>
      <c r="N45" s="80"/>
      <c r="O45" s="205">
        <v>7</v>
      </c>
      <c r="P45" s="205"/>
      <c r="Q45" s="84"/>
      <c r="R45" s="84"/>
      <c r="S45" s="84"/>
      <c r="T45" s="84"/>
      <c r="U45" s="85"/>
      <c r="V45" s="6"/>
      <c r="W45" s="6"/>
      <c r="X45" s="93"/>
      <c r="Y45" s="69"/>
      <c r="Z45" s="80"/>
      <c r="AA45" s="80"/>
      <c r="AB45" s="43"/>
      <c r="AC45" s="43"/>
      <c r="AD45" s="80"/>
      <c r="AE45" s="80"/>
      <c r="AF45" s="80"/>
      <c r="AG45" s="43"/>
      <c r="AH45" s="43"/>
      <c r="AI45" s="62"/>
      <c r="AJ45" s="62"/>
      <c r="AK45" s="62"/>
      <c r="AL45" s="43"/>
      <c r="AM45" s="43"/>
      <c r="AN45" s="80"/>
      <c r="AO45" s="80"/>
      <c r="AP45" s="80"/>
      <c r="AQ45" s="70"/>
      <c r="AR45" s="6"/>
    </row>
    <row r="46" spans="1:46" s="6" customFormat="1" ht="12.75" customHeight="1">
      <c r="B46" s="130" t="s">
        <v>46</v>
      </c>
      <c r="C46" s="204"/>
      <c r="D46" s="133">
        <v>1</v>
      </c>
      <c r="E46" s="206"/>
      <c r="F46" s="206"/>
      <c r="G46" s="77"/>
      <c r="H46" s="77"/>
      <c r="I46" s="133">
        <v>1.7</v>
      </c>
      <c r="J46" s="133"/>
      <c r="K46" s="133"/>
      <c r="L46" s="77"/>
      <c r="M46" s="77"/>
      <c r="N46" s="133" t="s">
        <v>64</v>
      </c>
      <c r="O46" s="206"/>
      <c r="P46" s="206"/>
      <c r="Q46" s="77"/>
      <c r="R46" s="77"/>
      <c r="S46" s="133">
        <v>1.56</v>
      </c>
      <c r="T46" s="133"/>
      <c r="U46" s="207"/>
      <c r="V46" s="11"/>
      <c r="W46" s="11"/>
      <c r="X46" s="94"/>
      <c r="Y46" s="71"/>
      <c r="Z46" s="77"/>
      <c r="AA46" s="77"/>
      <c r="AB46" s="77"/>
      <c r="AC46" s="18"/>
      <c r="AD46" s="77"/>
      <c r="AE46" s="77"/>
      <c r="AF46" s="77"/>
      <c r="AG46" s="77"/>
      <c r="AH46" s="18"/>
      <c r="AI46" s="77"/>
      <c r="AJ46" s="16"/>
      <c r="AK46" s="16"/>
      <c r="AL46" s="18"/>
      <c r="AM46" s="18"/>
      <c r="AN46" s="77"/>
      <c r="AO46" s="21"/>
      <c r="AP46" s="21"/>
      <c r="AQ46" s="29"/>
      <c r="AR46" s="11"/>
      <c r="AS46" s="11"/>
      <c r="AT46" s="11"/>
    </row>
    <row r="47" spans="1:46" s="6" customFormat="1" ht="12.75" customHeight="1">
      <c r="B47" s="130"/>
      <c r="C47" s="204"/>
      <c r="D47" s="133"/>
      <c r="E47" s="133">
        <v>9</v>
      </c>
      <c r="F47" s="133"/>
      <c r="G47" s="77"/>
      <c r="H47" s="77"/>
      <c r="I47" s="133"/>
      <c r="J47" s="133"/>
      <c r="K47" s="133"/>
      <c r="L47" s="77"/>
      <c r="M47" s="77"/>
      <c r="N47" s="133"/>
      <c r="O47" s="133">
        <v>4</v>
      </c>
      <c r="P47" s="133"/>
      <c r="Q47" s="77"/>
      <c r="R47" s="77"/>
      <c r="S47" s="133"/>
      <c r="T47" s="133"/>
      <c r="U47" s="207"/>
      <c r="V47" s="11"/>
      <c r="W47" s="11"/>
      <c r="X47" s="94"/>
      <c r="Y47" s="71"/>
      <c r="Z47" s="77"/>
      <c r="AA47" s="77"/>
      <c r="AB47" s="77"/>
      <c r="AC47" s="18"/>
      <c r="AD47" s="77"/>
      <c r="AE47" s="77"/>
      <c r="AF47" s="77"/>
      <c r="AG47" s="77"/>
      <c r="AH47" s="18"/>
      <c r="AI47" s="77"/>
      <c r="AJ47" s="16"/>
      <c r="AK47" s="16"/>
      <c r="AL47" s="18"/>
      <c r="AM47" s="18"/>
      <c r="AN47" s="77"/>
      <c r="AO47" s="77"/>
      <c r="AP47" s="77"/>
      <c r="AQ47" s="29"/>
      <c r="AR47" s="11"/>
      <c r="AS47" s="11"/>
      <c r="AT47" s="11"/>
    </row>
    <row r="48" spans="1:46" s="6" customFormat="1" ht="12.75" customHeight="1">
      <c r="C48" s="93"/>
      <c r="D48" s="81"/>
      <c r="E48" s="203"/>
      <c r="F48" s="203"/>
      <c r="G48" s="86"/>
      <c r="H48" s="86"/>
      <c r="I48" s="86"/>
      <c r="J48" s="86"/>
      <c r="K48" s="86"/>
      <c r="L48" s="75"/>
      <c r="M48" s="81"/>
      <c r="N48" s="81"/>
      <c r="O48" s="203"/>
      <c r="P48" s="203"/>
      <c r="Q48" s="26"/>
      <c r="R48" s="26"/>
      <c r="S48" s="26"/>
      <c r="T48" s="26"/>
      <c r="U48" s="76"/>
      <c r="V48" s="11"/>
      <c r="W48" s="11"/>
      <c r="X48" s="93"/>
      <c r="Y48" s="72"/>
      <c r="Z48" s="86"/>
      <c r="AA48" s="86"/>
      <c r="AB48" s="74"/>
      <c r="AC48" s="74"/>
      <c r="AD48" s="81"/>
      <c r="AE48" s="86"/>
      <c r="AF48" s="86"/>
      <c r="AG48" s="73"/>
      <c r="AH48" s="75"/>
      <c r="AI48" s="22"/>
      <c r="AJ48" s="22"/>
      <c r="AK48" s="22"/>
      <c r="AL48" s="26"/>
      <c r="AM48" s="26"/>
      <c r="AN48" s="81"/>
      <c r="AO48" s="86"/>
      <c r="AP48" s="86"/>
      <c r="AQ48" s="76"/>
      <c r="AR48" s="11"/>
      <c r="AS48" s="11"/>
      <c r="AT48" s="11"/>
    </row>
    <row r="49" spans="1:46" s="6" customFormat="1" ht="22.5" customHeight="1">
      <c r="D49" s="9"/>
      <c r="E49" s="18"/>
      <c r="F49" s="18"/>
      <c r="G49" s="9"/>
      <c r="H49" s="9"/>
      <c r="I49" s="9"/>
      <c r="J49" s="9"/>
      <c r="K49" s="9"/>
      <c r="L49" s="10"/>
      <c r="M49" s="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6" s="54" customFormat="1" ht="12.75" customHeight="1">
      <c r="A50" s="184" t="s">
        <v>57</v>
      </c>
      <c r="B50" s="184"/>
      <c r="C50" s="184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21"/>
      <c r="U50" s="21"/>
      <c r="V50" s="21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</row>
    <row r="51" spans="1:46" s="78" customFormat="1" ht="12.75" customHeight="1">
      <c r="A51" s="184"/>
      <c r="B51" s="184"/>
      <c r="C51" s="184"/>
      <c r="T51" s="77"/>
      <c r="U51" s="21"/>
      <c r="V51" s="21"/>
      <c r="AK51" s="92"/>
      <c r="AL51" s="92"/>
      <c r="AM51" s="92"/>
      <c r="AN51" s="92"/>
      <c r="AO51" s="92"/>
      <c r="AR51" s="27"/>
      <c r="AS51" s="27"/>
      <c r="AT51" s="27"/>
    </row>
    <row r="52" spans="1:46" s="78" customFormat="1" ht="12.75" customHeight="1">
      <c r="T52" s="77"/>
      <c r="U52" s="77"/>
      <c r="V52" s="77"/>
      <c r="AK52" s="92"/>
      <c r="AL52" s="92"/>
      <c r="AM52" s="92"/>
      <c r="AN52" s="92"/>
      <c r="AO52" s="92"/>
      <c r="AR52" s="27"/>
      <c r="AS52" s="27"/>
      <c r="AT52" s="27"/>
    </row>
    <row r="53" spans="1:46" s="78" customFormat="1" ht="12.75" customHeight="1">
      <c r="L53" s="27"/>
      <c r="O53" s="27"/>
      <c r="P53" s="27"/>
      <c r="Q53" s="27"/>
      <c r="R53" s="27"/>
      <c r="S53" s="27"/>
      <c r="T53" s="21"/>
      <c r="U53" s="77"/>
      <c r="V53" s="77"/>
      <c r="W53" s="27"/>
      <c r="AG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</row>
    <row r="54" spans="1:46" s="78" customFormat="1" ht="12.75" customHeight="1">
      <c r="D54" s="129"/>
      <c r="E54" s="129"/>
      <c r="L54" s="27"/>
      <c r="O54" s="27"/>
      <c r="P54" s="27"/>
      <c r="Q54" s="27"/>
      <c r="R54" s="27"/>
      <c r="S54" s="27"/>
      <c r="T54" s="27"/>
      <c r="U54" s="27"/>
      <c r="V54" s="27"/>
      <c r="W54" s="27"/>
      <c r="Z54" s="129"/>
      <c r="AA54" s="129"/>
      <c r="AH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</row>
    <row r="55" spans="1:46" s="78" customFormat="1" ht="12.75" customHeight="1">
      <c r="D55" s="28"/>
      <c r="E55" s="28"/>
      <c r="L55" s="27"/>
      <c r="O55" s="27"/>
      <c r="P55" s="27"/>
      <c r="Q55" s="27"/>
      <c r="R55" s="27"/>
      <c r="S55" s="27"/>
      <c r="T55" s="27"/>
      <c r="U55" s="27"/>
      <c r="V55" s="27"/>
      <c r="W55" s="27"/>
      <c r="Z55" s="28"/>
      <c r="AA55" s="28"/>
      <c r="AH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</row>
    <row r="56" spans="1:46" ht="24.95" customHeight="1">
      <c r="D56" s="2" t="str">
        <f>IF(D1="","",D1)</f>
        <v>分数と小数⑧</v>
      </c>
      <c r="AI56" s="3" t="str">
        <f>IF(AI1="","",AI1)</f>
        <v>№</v>
      </c>
      <c r="AJ56" s="3"/>
      <c r="AK56" s="131">
        <f>AK1</f>
        <v>1</v>
      </c>
      <c r="AL56" s="131"/>
      <c r="AM56" s="16"/>
    </row>
    <row r="57" spans="1:46" ht="24.95" customHeight="1">
      <c r="F57" s="7"/>
      <c r="G57" s="7"/>
      <c r="Q57" s="4" t="str">
        <f>IF(Q2="","",Q2)</f>
        <v>名前</v>
      </c>
      <c r="R57" s="3"/>
      <c r="S57" s="3"/>
      <c r="T57" s="3"/>
      <c r="U57" s="3"/>
      <c r="V57" s="3"/>
      <c r="W57" s="228" t="s">
        <v>4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46" ht="11.25" customHeight="1">
      <c r="E58" s="13"/>
      <c r="F58" s="7"/>
      <c r="G58" s="7"/>
      <c r="Q58" s="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46" ht="24.95" customHeight="1">
      <c r="A59" s="130" t="s">
        <v>54</v>
      </c>
      <c r="B59" s="143"/>
      <c r="D59" s="17" t="s">
        <v>55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6" ht="12.75" customHeight="1">
      <c r="D60" s="215">
        <v>7</v>
      </c>
      <c r="E60" s="205"/>
      <c r="F60" s="84"/>
      <c r="G60" s="84"/>
      <c r="H60" s="84"/>
      <c r="I60" s="84"/>
      <c r="J60" s="84"/>
      <c r="K60" s="84"/>
      <c r="L60" s="84"/>
      <c r="M60" s="80"/>
      <c r="N60" s="80"/>
      <c r="O60" s="205">
        <v>3</v>
      </c>
      <c r="P60" s="205"/>
      <c r="Q60" s="84"/>
      <c r="R60" s="84"/>
      <c r="S60" s="84"/>
      <c r="T60" s="84"/>
      <c r="U60" s="85"/>
      <c r="V60" s="6"/>
      <c r="W60" s="6"/>
      <c r="X60" s="6"/>
      <c r="Y60" s="95"/>
      <c r="Z60" s="205">
        <v>7</v>
      </c>
      <c r="AA60" s="205"/>
      <c r="AB60" s="84"/>
      <c r="AC60" s="84"/>
      <c r="AD60" s="80"/>
      <c r="AE60" s="205">
        <v>3</v>
      </c>
      <c r="AF60" s="205"/>
      <c r="AG60" s="84"/>
      <c r="AH60" s="84"/>
      <c r="AI60" s="80"/>
      <c r="AJ60" s="80"/>
      <c r="AK60" s="84"/>
      <c r="AL60" s="84"/>
      <c r="AM60" s="84"/>
      <c r="AN60" s="84"/>
      <c r="AO60" s="84"/>
      <c r="AP60" s="84"/>
      <c r="AQ60" s="97"/>
      <c r="AR60" s="6"/>
    </row>
    <row r="61" spans="1:46" s="6" customFormat="1" ht="12.75" customHeight="1">
      <c r="B61" s="130" t="s">
        <v>41</v>
      </c>
      <c r="C61" s="130"/>
      <c r="D61" s="216"/>
      <c r="E61" s="206"/>
      <c r="F61" s="77" t="s">
        <v>17</v>
      </c>
      <c r="G61" s="77"/>
      <c r="H61" s="77"/>
      <c r="I61" s="133">
        <v>1.45</v>
      </c>
      <c r="J61" s="133"/>
      <c r="K61" s="133"/>
      <c r="L61" s="77"/>
      <c r="M61" s="77"/>
      <c r="N61" s="133">
        <v>1</v>
      </c>
      <c r="O61" s="206"/>
      <c r="P61" s="206"/>
      <c r="Q61" s="77"/>
      <c r="R61" s="77"/>
      <c r="S61" s="77"/>
      <c r="T61" s="133">
        <v>2</v>
      </c>
      <c r="U61" s="207"/>
      <c r="V61" s="11"/>
      <c r="W61" s="11"/>
      <c r="X61" s="21"/>
      <c r="Y61" s="98"/>
      <c r="Z61" s="206"/>
      <c r="AA61" s="206"/>
      <c r="AB61" s="18"/>
      <c r="AC61" s="18"/>
      <c r="AD61" s="133">
        <v>1</v>
      </c>
      <c r="AE61" s="206"/>
      <c r="AF61" s="206"/>
      <c r="AG61" s="18"/>
      <c r="AH61" s="18"/>
      <c r="AI61" s="133">
        <v>1.45</v>
      </c>
      <c r="AJ61" s="133"/>
      <c r="AK61" s="133"/>
      <c r="AL61" s="18"/>
      <c r="AM61" s="18"/>
      <c r="AN61" s="18"/>
      <c r="AO61" s="133">
        <v>2</v>
      </c>
      <c r="AP61" s="133"/>
      <c r="AQ61" s="99"/>
      <c r="AR61" s="11"/>
      <c r="AS61" s="11"/>
      <c r="AT61" s="11"/>
    </row>
    <row r="62" spans="1:46" s="6" customFormat="1" ht="12.75" customHeight="1">
      <c r="B62" s="130"/>
      <c r="C62" s="130"/>
      <c r="D62" s="212">
        <v>5</v>
      </c>
      <c r="E62" s="213"/>
      <c r="F62" s="77"/>
      <c r="G62" s="77"/>
      <c r="H62" s="77"/>
      <c r="I62" s="133"/>
      <c r="J62" s="133"/>
      <c r="K62" s="133"/>
      <c r="L62" s="77"/>
      <c r="M62" s="77"/>
      <c r="N62" s="133"/>
      <c r="O62" s="133">
        <v>7</v>
      </c>
      <c r="P62" s="133"/>
      <c r="Q62" s="77"/>
      <c r="R62" s="77"/>
      <c r="S62" s="77"/>
      <c r="T62" s="133"/>
      <c r="U62" s="207"/>
      <c r="V62" s="11"/>
      <c r="W62" s="11"/>
      <c r="X62" s="21"/>
      <c r="Y62" s="98"/>
      <c r="Z62" s="213">
        <v>5</v>
      </c>
      <c r="AA62" s="213"/>
      <c r="AB62" s="18"/>
      <c r="AC62" s="18"/>
      <c r="AD62" s="133"/>
      <c r="AE62" s="133">
        <v>7</v>
      </c>
      <c r="AF62" s="133"/>
      <c r="AG62" s="18"/>
      <c r="AH62" s="18"/>
      <c r="AI62" s="133"/>
      <c r="AJ62" s="133"/>
      <c r="AK62" s="133"/>
      <c r="AL62" s="18"/>
      <c r="AM62" s="18"/>
      <c r="AN62" s="18"/>
      <c r="AO62" s="133"/>
      <c r="AP62" s="133"/>
      <c r="AQ62" s="99"/>
      <c r="AR62" s="11"/>
      <c r="AS62" s="11"/>
      <c r="AT62" s="11"/>
    </row>
    <row r="63" spans="1:46" s="6" customFormat="1" ht="12.75" customHeight="1">
      <c r="D63" s="214"/>
      <c r="E63" s="203"/>
      <c r="F63" s="86"/>
      <c r="G63" s="86"/>
      <c r="H63" s="86"/>
      <c r="I63" s="86"/>
      <c r="J63" s="86"/>
      <c r="K63" s="86"/>
      <c r="L63" s="75"/>
      <c r="M63" s="81"/>
      <c r="N63" s="81"/>
      <c r="O63" s="203"/>
      <c r="P63" s="203"/>
      <c r="Q63" s="26"/>
      <c r="R63" s="26"/>
      <c r="S63" s="26"/>
      <c r="T63" s="26"/>
      <c r="U63" s="76"/>
      <c r="V63" s="11"/>
      <c r="W63" s="11"/>
      <c r="Y63" s="100"/>
      <c r="Z63" s="203"/>
      <c r="AA63" s="203"/>
      <c r="AB63" s="74"/>
      <c r="AC63" s="74"/>
      <c r="AD63" s="81"/>
      <c r="AE63" s="203"/>
      <c r="AF63" s="203"/>
      <c r="AG63" s="86"/>
      <c r="AH63" s="86"/>
      <c r="AI63" s="81"/>
      <c r="AJ63" s="81"/>
      <c r="AK63" s="106"/>
      <c r="AL63" s="106"/>
      <c r="AM63" s="106"/>
      <c r="AN63" s="106"/>
      <c r="AO63" s="106"/>
      <c r="AP63" s="106"/>
      <c r="AQ63" s="104"/>
      <c r="AR63" s="11"/>
      <c r="AS63" s="11"/>
      <c r="AT63" s="11"/>
    </row>
    <row r="64" spans="1:46" s="6" customFormat="1" ht="22.5" customHeight="1">
      <c r="D64" s="9"/>
      <c r="E64" s="18"/>
      <c r="F64" s="18"/>
      <c r="G64" s="9"/>
      <c r="H64" s="9"/>
      <c r="I64" s="9"/>
      <c r="J64" s="9"/>
      <c r="K64" s="9"/>
      <c r="L64" s="10"/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6" s="54" customFormat="1" ht="12.75" customHeight="1">
      <c r="A65" s="184" t="s">
        <v>57</v>
      </c>
      <c r="B65" s="184"/>
      <c r="C65" s="184"/>
      <c r="D65" s="184">
        <v>7</v>
      </c>
      <c r="E65" s="184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21"/>
      <c r="U65" s="130">
        <v>3</v>
      </c>
      <c r="V65" s="130"/>
      <c r="W65" s="78"/>
      <c r="X65" s="78"/>
      <c r="Y65" s="184">
        <v>10</v>
      </c>
      <c r="Z65" s="184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20"/>
      <c r="AQ65" s="20"/>
    </row>
    <row r="66" spans="1:46" s="78" customFormat="1" ht="12.75" customHeight="1">
      <c r="A66" s="184"/>
      <c r="B66" s="184"/>
      <c r="C66" s="184"/>
      <c r="D66" s="209"/>
      <c r="E66" s="209"/>
      <c r="F66" s="129" t="s">
        <v>3</v>
      </c>
      <c r="G66" s="129"/>
      <c r="H66" s="129">
        <v>7</v>
      </c>
      <c r="I66" s="129"/>
      <c r="J66" s="129" t="s">
        <v>58</v>
      </c>
      <c r="K66" s="129"/>
      <c r="L66" s="129">
        <v>5</v>
      </c>
      <c r="M66" s="129"/>
      <c r="N66" s="129" t="s">
        <v>56</v>
      </c>
      <c r="O66" s="129"/>
      <c r="P66" s="129">
        <v>1.4</v>
      </c>
      <c r="Q66" s="129"/>
      <c r="T66" s="133">
        <v>1</v>
      </c>
      <c r="U66" s="206"/>
      <c r="V66" s="206"/>
      <c r="W66" s="129" t="s">
        <v>3</v>
      </c>
      <c r="X66" s="129"/>
      <c r="Y66" s="209"/>
      <c r="Z66" s="209"/>
      <c r="AA66" s="129" t="s">
        <v>3</v>
      </c>
      <c r="AB66" s="129"/>
      <c r="AC66" s="129">
        <v>10</v>
      </c>
      <c r="AD66" s="129"/>
      <c r="AE66" s="129" t="s">
        <v>5</v>
      </c>
      <c r="AF66" s="129"/>
      <c r="AG66" s="129">
        <v>7</v>
      </c>
      <c r="AH66" s="129"/>
      <c r="AI66" s="129" t="s">
        <v>3</v>
      </c>
      <c r="AJ66" s="129"/>
      <c r="AK66" s="208" t="s">
        <v>59</v>
      </c>
      <c r="AL66" s="208"/>
      <c r="AM66" s="208"/>
      <c r="AN66" s="208"/>
      <c r="AO66" s="208"/>
      <c r="AP66" s="20"/>
      <c r="AQ66" s="20"/>
      <c r="AR66" s="27"/>
      <c r="AS66" s="27"/>
      <c r="AT66" s="27"/>
    </row>
    <row r="67" spans="1:46" s="78" customFormat="1" ht="12.75" customHeight="1">
      <c r="D67" s="210">
        <v>5</v>
      </c>
      <c r="E67" s="210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T67" s="133"/>
      <c r="U67" s="133">
        <v>7</v>
      </c>
      <c r="V67" s="133"/>
      <c r="W67" s="129"/>
      <c r="X67" s="129"/>
      <c r="Y67" s="210">
        <v>7</v>
      </c>
      <c r="Z67" s="210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208"/>
      <c r="AL67" s="208"/>
      <c r="AM67" s="208"/>
      <c r="AN67" s="208"/>
      <c r="AO67" s="208"/>
      <c r="AP67" s="20"/>
      <c r="AQ67" s="20"/>
      <c r="AR67" s="27"/>
      <c r="AS67" s="27"/>
      <c r="AT67" s="27"/>
    </row>
    <row r="68" spans="1:46" s="78" customFormat="1" ht="12.75" customHeight="1">
      <c r="D68" s="129"/>
      <c r="E68" s="129"/>
      <c r="L68" s="27"/>
      <c r="O68" s="27"/>
      <c r="P68" s="27"/>
      <c r="Q68" s="27"/>
      <c r="R68" s="27"/>
      <c r="S68" s="27"/>
      <c r="T68" s="21"/>
      <c r="U68" s="133"/>
      <c r="V68" s="133"/>
      <c r="W68" s="27"/>
      <c r="Y68" s="129"/>
      <c r="Z68" s="129"/>
      <c r="AP68" s="20"/>
      <c r="AQ68" s="20"/>
      <c r="AR68" s="27"/>
      <c r="AS68" s="27"/>
      <c r="AT68" s="27"/>
    </row>
    <row r="69" spans="1:46" s="78" customFormat="1" ht="22.5" customHeight="1">
      <c r="L69" s="79"/>
      <c r="M69" s="79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6" ht="12.75" customHeight="1">
      <c r="D70" s="215">
        <v>9</v>
      </c>
      <c r="E70" s="205"/>
      <c r="F70" s="84"/>
      <c r="G70" s="84"/>
      <c r="H70" s="84"/>
      <c r="I70" s="84"/>
      <c r="J70" s="84"/>
      <c r="K70" s="84"/>
      <c r="L70" s="84"/>
      <c r="M70" s="80"/>
      <c r="N70" s="80"/>
      <c r="O70" s="205">
        <v>5</v>
      </c>
      <c r="P70" s="205"/>
      <c r="Q70" s="84"/>
      <c r="R70" s="84"/>
      <c r="S70" s="84"/>
      <c r="T70" s="84"/>
      <c r="U70" s="85"/>
      <c r="V70" s="6"/>
      <c r="W70" s="6"/>
      <c r="X70" s="6"/>
      <c r="Y70" s="95"/>
      <c r="Z70" s="90"/>
      <c r="AA70" s="90"/>
      <c r="AB70" s="96"/>
      <c r="AC70" s="96"/>
      <c r="AD70" s="90"/>
      <c r="AE70" s="90"/>
      <c r="AF70" s="90"/>
      <c r="AG70" s="96"/>
      <c r="AH70" s="96"/>
      <c r="AI70" s="90"/>
      <c r="AJ70" s="201">
        <v>9</v>
      </c>
      <c r="AK70" s="201"/>
      <c r="AL70" s="96"/>
      <c r="AM70" s="96"/>
      <c r="AN70" s="90"/>
      <c r="AO70" s="201">
        <v>5</v>
      </c>
      <c r="AP70" s="201"/>
      <c r="AQ70" s="97"/>
      <c r="AR70" s="6"/>
    </row>
    <row r="71" spans="1:46" s="6" customFormat="1" ht="12.75" customHeight="1">
      <c r="B71" s="130" t="s">
        <v>42</v>
      </c>
      <c r="C71" s="130"/>
      <c r="D71" s="216"/>
      <c r="E71" s="206"/>
      <c r="F71" s="77" t="s">
        <v>17</v>
      </c>
      <c r="G71" s="77"/>
      <c r="H71" s="77"/>
      <c r="I71" s="133">
        <v>1.75</v>
      </c>
      <c r="J71" s="133"/>
      <c r="K71" s="133"/>
      <c r="L71" s="77"/>
      <c r="M71" s="77"/>
      <c r="N71" s="133">
        <v>1</v>
      </c>
      <c r="O71" s="206"/>
      <c r="P71" s="206"/>
      <c r="Q71" s="77"/>
      <c r="R71" s="77"/>
      <c r="S71" s="133">
        <v>1.7</v>
      </c>
      <c r="T71" s="133"/>
      <c r="U71" s="207"/>
      <c r="V71" s="11"/>
      <c r="W71" s="11"/>
      <c r="X71" s="21"/>
      <c r="Y71" s="98"/>
      <c r="Z71" s="217">
        <v>1.7</v>
      </c>
      <c r="AA71" s="217"/>
      <c r="AB71" s="217"/>
      <c r="AC71" s="14"/>
      <c r="AD71" s="15"/>
      <c r="AE71" s="217">
        <v>1.75</v>
      </c>
      <c r="AF71" s="217"/>
      <c r="AG71" s="217"/>
      <c r="AH71" s="14"/>
      <c r="AI71" s="15"/>
      <c r="AJ71" s="202"/>
      <c r="AK71" s="202"/>
      <c r="AL71" s="14"/>
      <c r="AM71" s="14"/>
      <c r="AN71" s="217">
        <v>1</v>
      </c>
      <c r="AO71" s="202"/>
      <c r="AP71" s="202"/>
      <c r="AQ71" s="99"/>
      <c r="AR71" s="11"/>
      <c r="AS71" s="11"/>
      <c r="AT71" s="11"/>
    </row>
    <row r="72" spans="1:46" s="6" customFormat="1" ht="12.75" customHeight="1">
      <c r="B72" s="130"/>
      <c r="C72" s="130"/>
      <c r="D72" s="212">
        <v>5</v>
      </c>
      <c r="E72" s="213"/>
      <c r="F72" s="77"/>
      <c r="G72" s="77"/>
      <c r="H72" s="77"/>
      <c r="I72" s="133"/>
      <c r="J72" s="133"/>
      <c r="K72" s="133"/>
      <c r="L72" s="77"/>
      <c r="M72" s="77"/>
      <c r="N72" s="133"/>
      <c r="O72" s="133">
        <v>6</v>
      </c>
      <c r="P72" s="133"/>
      <c r="Q72" s="77"/>
      <c r="R72" s="77"/>
      <c r="S72" s="133"/>
      <c r="T72" s="133"/>
      <c r="U72" s="207"/>
      <c r="V72" s="11"/>
      <c r="W72" s="11"/>
      <c r="X72" s="21"/>
      <c r="Y72" s="98"/>
      <c r="Z72" s="217"/>
      <c r="AA72" s="217"/>
      <c r="AB72" s="217"/>
      <c r="AC72" s="14"/>
      <c r="AD72" s="15"/>
      <c r="AE72" s="217"/>
      <c r="AF72" s="217"/>
      <c r="AG72" s="217"/>
      <c r="AH72" s="14"/>
      <c r="AI72" s="15"/>
      <c r="AJ72" s="190">
        <v>5</v>
      </c>
      <c r="AK72" s="190"/>
      <c r="AL72" s="14"/>
      <c r="AM72" s="14"/>
      <c r="AN72" s="217"/>
      <c r="AO72" s="217">
        <v>6</v>
      </c>
      <c r="AP72" s="217"/>
      <c r="AQ72" s="99"/>
      <c r="AR72" s="11"/>
      <c r="AS72" s="11"/>
      <c r="AT72" s="11"/>
    </row>
    <row r="73" spans="1:46" s="6" customFormat="1" ht="12.75" customHeight="1">
      <c r="D73" s="214"/>
      <c r="E73" s="203"/>
      <c r="F73" s="86"/>
      <c r="G73" s="86"/>
      <c r="H73" s="86"/>
      <c r="I73" s="86"/>
      <c r="J73" s="86"/>
      <c r="K73" s="86"/>
      <c r="L73" s="75"/>
      <c r="M73" s="81"/>
      <c r="N73" s="81"/>
      <c r="O73" s="203"/>
      <c r="P73" s="203"/>
      <c r="Q73" s="26"/>
      <c r="R73" s="26"/>
      <c r="S73" s="26"/>
      <c r="T73" s="26"/>
      <c r="U73" s="76"/>
      <c r="V73" s="11"/>
      <c r="W73" s="11"/>
      <c r="Y73" s="100"/>
      <c r="Z73" s="102"/>
      <c r="AA73" s="102"/>
      <c r="AB73" s="101"/>
      <c r="AC73" s="101"/>
      <c r="AD73" s="91"/>
      <c r="AE73" s="102"/>
      <c r="AF73" s="102"/>
      <c r="AG73" s="102"/>
      <c r="AH73" s="102"/>
      <c r="AI73" s="91"/>
      <c r="AJ73" s="200"/>
      <c r="AK73" s="200"/>
      <c r="AL73" s="103"/>
      <c r="AM73" s="103"/>
      <c r="AN73" s="91"/>
      <c r="AO73" s="218"/>
      <c r="AP73" s="218"/>
      <c r="AQ73" s="104"/>
      <c r="AR73" s="11"/>
      <c r="AS73" s="11"/>
      <c r="AT73" s="11"/>
    </row>
    <row r="74" spans="1:46" s="6" customFormat="1" ht="22.5" customHeight="1">
      <c r="D74" s="9"/>
      <c r="E74" s="18"/>
      <c r="F74" s="18"/>
      <c r="G74" s="9"/>
      <c r="H74" s="9"/>
      <c r="I74" s="9"/>
      <c r="J74" s="9"/>
      <c r="K74" s="9"/>
      <c r="L74" s="10"/>
      <c r="M74" s="10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6" s="54" customFormat="1" ht="12.75" customHeight="1">
      <c r="A75" s="184" t="s">
        <v>57</v>
      </c>
      <c r="B75" s="184"/>
      <c r="C75" s="184"/>
      <c r="D75" s="120">
        <v>9</v>
      </c>
      <c r="E75" s="1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39"/>
      <c r="U75" s="190">
        <v>5</v>
      </c>
      <c r="V75" s="190"/>
      <c r="W75" s="20"/>
      <c r="X75" s="20"/>
      <c r="Y75" s="128">
        <v>11</v>
      </c>
      <c r="Z75" s="128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6" s="78" customFormat="1" ht="12.75" customHeight="1">
      <c r="A76" s="184"/>
      <c r="B76" s="184"/>
      <c r="C76" s="184"/>
      <c r="D76" s="123"/>
      <c r="E76" s="123"/>
      <c r="F76" s="120" t="s">
        <v>3</v>
      </c>
      <c r="G76" s="120"/>
      <c r="H76" s="120">
        <v>9</v>
      </c>
      <c r="I76" s="120"/>
      <c r="J76" s="120" t="s">
        <v>5</v>
      </c>
      <c r="K76" s="120"/>
      <c r="L76" s="120">
        <v>5</v>
      </c>
      <c r="M76" s="120"/>
      <c r="N76" s="120" t="s">
        <v>3</v>
      </c>
      <c r="O76" s="120"/>
      <c r="P76" s="120">
        <v>1.8</v>
      </c>
      <c r="Q76" s="120"/>
      <c r="R76" s="20"/>
      <c r="S76" s="20"/>
      <c r="T76" s="217">
        <v>1</v>
      </c>
      <c r="U76" s="202"/>
      <c r="V76" s="202"/>
      <c r="W76" s="120" t="s">
        <v>3</v>
      </c>
      <c r="X76" s="120"/>
      <c r="Y76" s="120"/>
      <c r="Z76" s="120"/>
      <c r="AA76" s="120" t="s">
        <v>3</v>
      </c>
      <c r="AB76" s="120"/>
      <c r="AC76" s="120">
        <v>11</v>
      </c>
      <c r="AD76" s="120"/>
      <c r="AE76" s="120" t="s">
        <v>5</v>
      </c>
      <c r="AF76" s="120"/>
      <c r="AG76" s="120">
        <v>6</v>
      </c>
      <c r="AH76" s="120"/>
      <c r="AI76" s="120" t="s">
        <v>3</v>
      </c>
      <c r="AJ76" s="120"/>
      <c r="AK76" s="211" t="s">
        <v>66</v>
      </c>
      <c r="AL76" s="211"/>
      <c r="AM76" s="211"/>
      <c r="AN76" s="211"/>
      <c r="AO76" s="211"/>
      <c r="AP76" s="20"/>
      <c r="AQ76" s="20"/>
      <c r="AR76" s="27"/>
      <c r="AS76" s="27"/>
      <c r="AT76" s="27"/>
    </row>
    <row r="77" spans="1:46" s="78" customFormat="1" ht="12.75" customHeight="1">
      <c r="D77" s="120">
        <v>5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20"/>
      <c r="S77" s="20"/>
      <c r="T77" s="217"/>
      <c r="U77" s="217">
        <v>6</v>
      </c>
      <c r="V77" s="217"/>
      <c r="W77" s="120"/>
      <c r="X77" s="120"/>
      <c r="Y77" s="125">
        <v>6</v>
      </c>
      <c r="Z77" s="125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211"/>
      <c r="AL77" s="211"/>
      <c r="AM77" s="211"/>
      <c r="AN77" s="211"/>
      <c r="AO77" s="211"/>
      <c r="AP77" s="20"/>
      <c r="AQ77" s="20"/>
      <c r="AR77" s="27"/>
      <c r="AS77" s="27"/>
      <c r="AT77" s="27"/>
    </row>
    <row r="78" spans="1:46" s="78" customFormat="1" ht="12.75" customHeight="1">
      <c r="D78" s="120"/>
      <c r="E78" s="1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39"/>
      <c r="U78" s="217"/>
      <c r="V78" s="217"/>
      <c r="W78" s="20"/>
      <c r="X78" s="20"/>
      <c r="Y78" s="120"/>
      <c r="Z78" s="1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7"/>
      <c r="AS78" s="27"/>
      <c r="AT78" s="27"/>
    </row>
    <row r="79" spans="1:46" s="78" customFormat="1" ht="22.5" customHeight="1">
      <c r="L79" s="79"/>
      <c r="M79" s="79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6" ht="12.75" customHeight="1">
      <c r="D80" s="215">
        <v>5</v>
      </c>
      <c r="E80" s="205"/>
      <c r="F80" s="84"/>
      <c r="G80" s="84"/>
      <c r="H80" s="84"/>
      <c r="I80" s="84"/>
      <c r="J80" s="84"/>
      <c r="K80" s="84"/>
      <c r="L80" s="84"/>
      <c r="M80" s="80"/>
      <c r="N80" s="80"/>
      <c r="O80" s="205">
        <v>2</v>
      </c>
      <c r="P80" s="205"/>
      <c r="Q80" s="84"/>
      <c r="R80" s="84"/>
      <c r="S80" s="84"/>
      <c r="T80" s="84"/>
      <c r="U80" s="85"/>
      <c r="V80" s="6"/>
      <c r="W80" s="6"/>
      <c r="X80" s="6"/>
      <c r="Y80" s="95"/>
      <c r="Z80" s="90"/>
      <c r="AA80" s="90"/>
      <c r="AB80" s="96"/>
      <c r="AC80" s="96"/>
      <c r="AD80" s="90"/>
      <c r="AE80" s="90"/>
      <c r="AF80" s="201">
        <v>2</v>
      </c>
      <c r="AG80" s="201"/>
      <c r="AH80" s="96"/>
      <c r="AI80" s="90"/>
      <c r="AJ80" s="201">
        <v>5</v>
      </c>
      <c r="AK80" s="201"/>
      <c r="AL80" s="96"/>
      <c r="AM80" s="96"/>
      <c r="AN80" s="96"/>
      <c r="AO80" s="96"/>
      <c r="AP80" s="96"/>
      <c r="AQ80" s="97"/>
      <c r="AR80" s="6"/>
    </row>
    <row r="81" spans="1:46" s="6" customFormat="1" ht="12.75" customHeight="1">
      <c r="B81" s="130" t="s">
        <v>60</v>
      </c>
      <c r="C81" s="130"/>
      <c r="D81" s="216"/>
      <c r="E81" s="206"/>
      <c r="F81" s="77" t="s">
        <v>17</v>
      </c>
      <c r="G81" s="77"/>
      <c r="H81" s="77"/>
      <c r="I81" s="133">
        <v>1.35</v>
      </c>
      <c r="J81" s="133"/>
      <c r="K81" s="133"/>
      <c r="L81" s="77"/>
      <c r="M81" s="77"/>
      <c r="N81" s="133">
        <v>1</v>
      </c>
      <c r="O81" s="206"/>
      <c r="P81" s="206"/>
      <c r="Q81" s="77"/>
      <c r="R81" s="77"/>
      <c r="S81" s="133">
        <v>1.21</v>
      </c>
      <c r="T81" s="133"/>
      <c r="U81" s="207"/>
      <c r="V81" s="11"/>
      <c r="W81" s="11"/>
      <c r="X81" s="21"/>
      <c r="Y81" s="98"/>
      <c r="Z81" s="217">
        <v>1.21</v>
      </c>
      <c r="AA81" s="217"/>
      <c r="AB81" s="217"/>
      <c r="AC81" s="14"/>
      <c r="AD81" s="15"/>
      <c r="AE81" s="217">
        <v>1</v>
      </c>
      <c r="AF81" s="202"/>
      <c r="AG81" s="202"/>
      <c r="AH81" s="14"/>
      <c r="AI81" s="15"/>
      <c r="AJ81" s="202"/>
      <c r="AK81" s="202"/>
      <c r="AL81" s="14"/>
      <c r="AM81" s="14"/>
      <c r="AN81" s="217">
        <v>1.35</v>
      </c>
      <c r="AO81" s="217"/>
      <c r="AP81" s="217"/>
      <c r="AQ81" s="99"/>
      <c r="AR81" s="11"/>
      <c r="AS81" s="11"/>
      <c r="AT81" s="11"/>
    </row>
    <row r="82" spans="1:46" s="6" customFormat="1" ht="12.75" customHeight="1">
      <c r="B82" s="130"/>
      <c r="C82" s="130"/>
      <c r="D82" s="212">
        <v>4</v>
      </c>
      <c r="E82" s="213"/>
      <c r="F82" s="77"/>
      <c r="G82" s="77"/>
      <c r="H82" s="77"/>
      <c r="I82" s="133"/>
      <c r="J82" s="133"/>
      <c r="K82" s="133"/>
      <c r="L82" s="77"/>
      <c r="M82" s="77"/>
      <c r="N82" s="133"/>
      <c r="O82" s="133">
        <v>9</v>
      </c>
      <c r="P82" s="133"/>
      <c r="Q82" s="77"/>
      <c r="R82" s="77"/>
      <c r="S82" s="133"/>
      <c r="T82" s="133"/>
      <c r="U82" s="207"/>
      <c r="V82" s="11"/>
      <c r="W82" s="11"/>
      <c r="X82" s="21"/>
      <c r="Y82" s="98"/>
      <c r="Z82" s="217"/>
      <c r="AA82" s="217"/>
      <c r="AB82" s="217"/>
      <c r="AC82" s="14"/>
      <c r="AD82" s="15"/>
      <c r="AE82" s="217"/>
      <c r="AF82" s="217">
        <v>9</v>
      </c>
      <c r="AG82" s="217"/>
      <c r="AH82" s="14"/>
      <c r="AI82" s="15"/>
      <c r="AJ82" s="217">
        <v>4</v>
      </c>
      <c r="AK82" s="217"/>
      <c r="AL82" s="14"/>
      <c r="AM82" s="14"/>
      <c r="AN82" s="217"/>
      <c r="AO82" s="217"/>
      <c r="AP82" s="217"/>
      <c r="AQ82" s="99"/>
      <c r="AR82" s="11"/>
      <c r="AS82" s="11"/>
      <c r="AT82" s="11"/>
    </row>
    <row r="83" spans="1:46" s="6" customFormat="1" ht="12.75" customHeight="1">
      <c r="D83" s="214"/>
      <c r="E83" s="203"/>
      <c r="F83" s="86"/>
      <c r="G83" s="86"/>
      <c r="H83" s="86"/>
      <c r="I83" s="86"/>
      <c r="J83" s="86"/>
      <c r="K83" s="86"/>
      <c r="L83" s="75"/>
      <c r="M83" s="81"/>
      <c r="N83" s="81"/>
      <c r="O83" s="203"/>
      <c r="P83" s="203"/>
      <c r="Q83" s="26"/>
      <c r="R83" s="26"/>
      <c r="S83" s="26"/>
      <c r="T83" s="26"/>
      <c r="U83" s="76"/>
      <c r="V83" s="11"/>
      <c r="W83" s="11"/>
      <c r="Y83" s="100"/>
      <c r="Z83" s="102"/>
      <c r="AA83" s="102"/>
      <c r="AB83" s="101"/>
      <c r="AC83" s="101"/>
      <c r="AD83" s="91"/>
      <c r="AE83" s="91"/>
      <c r="AF83" s="218"/>
      <c r="AG83" s="218"/>
      <c r="AH83" s="102"/>
      <c r="AI83" s="91"/>
      <c r="AJ83" s="218"/>
      <c r="AK83" s="218"/>
      <c r="AL83" s="103"/>
      <c r="AM83" s="103"/>
      <c r="AN83" s="103"/>
      <c r="AO83" s="103"/>
      <c r="AP83" s="103"/>
      <c r="AQ83" s="104"/>
      <c r="AR83" s="11"/>
      <c r="AS83" s="11"/>
      <c r="AT83" s="11"/>
    </row>
    <row r="84" spans="1:46" s="6" customFormat="1" ht="22.5" customHeight="1">
      <c r="D84" s="9"/>
      <c r="E84" s="18"/>
      <c r="F84" s="18"/>
      <c r="G84" s="9"/>
      <c r="H84" s="9"/>
      <c r="I84" s="9"/>
      <c r="J84" s="9"/>
      <c r="K84" s="9"/>
      <c r="L84" s="10"/>
      <c r="M84" s="1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6" s="54" customFormat="1" ht="12.75" customHeight="1">
      <c r="A85" s="184" t="s">
        <v>57</v>
      </c>
      <c r="B85" s="184"/>
      <c r="C85" s="184"/>
      <c r="D85" s="120">
        <v>5</v>
      </c>
      <c r="E85" s="1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39"/>
      <c r="U85" s="190">
        <v>2</v>
      </c>
      <c r="V85" s="190"/>
      <c r="W85" s="20"/>
      <c r="X85" s="20"/>
      <c r="Y85" s="120">
        <v>11</v>
      </c>
      <c r="Z85" s="1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6" s="78" customFormat="1" ht="12.75" customHeight="1">
      <c r="A86" s="184"/>
      <c r="B86" s="184"/>
      <c r="C86" s="184"/>
      <c r="D86" s="123"/>
      <c r="E86" s="123"/>
      <c r="F86" s="120" t="s">
        <v>70</v>
      </c>
      <c r="G86" s="120"/>
      <c r="H86" s="120">
        <v>5</v>
      </c>
      <c r="I86" s="120"/>
      <c r="J86" s="120" t="s">
        <v>71</v>
      </c>
      <c r="K86" s="120"/>
      <c r="L86" s="120">
        <v>4</v>
      </c>
      <c r="M86" s="120"/>
      <c r="N86" s="120" t="s">
        <v>70</v>
      </c>
      <c r="O86" s="120"/>
      <c r="P86" s="120">
        <v>1.25</v>
      </c>
      <c r="Q86" s="120"/>
      <c r="R86" s="120"/>
      <c r="S86" s="20"/>
      <c r="T86" s="217">
        <v>1</v>
      </c>
      <c r="U86" s="202"/>
      <c r="V86" s="202"/>
      <c r="W86" s="120" t="s">
        <v>70</v>
      </c>
      <c r="X86" s="120"/>
      <c r="Y86" s="123"/>
      <c r="Z86" s="123"/>
      <c r="AA86" s="120" t="s">
        <v>70</v>
      </c>
      <c r="AB86" s="120"/>
      <c r="AC86" s="120">
        <v>11</v>
      </c>
      <c r="AD86" s="120"/>
      <c r="AE86" s="120" t="s">
        <v>71</v>
      </c>
      <c r="AF86" s="120"/>
      <c r="AG86" s="120">
        <v>9</v>
      </c>
      <c r="AH86" s="120"/>
      <c r="AI86" s="120" t="s">
        <v>70</v>
      </c>
      <c r="AJ86" s="120"/>
      <c r="AK86" s="211" t="s">
        <v>72</v>
      </c>
      <c r="AL86" s="211"/>
      <c r="AM86" s="211"/>
      <c r="AN86" s="211"/>
      <c r="AO86" s="211"/>
      <c r="AP86" s="20"/>
      <c r="AQ86" s="20"/>
      <c r="AR86" s="27"/>
      <c r="AS86" s="27"/>
      <c r="AT86" s="27"/>
    </row>
    <row r="87" spans="1:46" s="78" customFormat="1" ht="12.75" customHeight="1">
      <c r="D87" s="120">
        <v>4</v>
      </c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20"/>
      <c r="T87" s="217"/>
      <c r="U87" s="217">
        <v>9</v>
      </c>
      <c r="V87" s="217"/>
      <c r="W87" s="120"/>
      <c r="X87" s="120"/>
      <c r="Y87" s="120">
        <v>9</v>
      </c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211"/>
      <c r="AL87" s="211"/>
      <c r="AM87" s="211"/>
      <c r="AN87" s="211"/>
      <c r="AO87" s="211"/>
      <c r="AP87" s="20"/>
      <c r="AQ87" s="20"/>
      <c r="AR87" s="27"/>
      <c r="AS87" s="27"/>
      <c r="AT87" s="27"/>
    </row>
    <row r="88" spans="1:46" s="78" customFormat="1" ht="12.75" customHeight="1">
      <c r="D88" s="120"/>
      <c r="E88" s="1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39"/>
      <c r="U88" s="217"/>
      <c r="V88" s="217"/>
      <c r="W88" s="20"/>
      <c r="X88" s="20"/>
      <c r="Y88" s="120"/>
      <c r="Z88" s="1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7"/>
      <c r="AS88" s="27"/>
      <c r="AT88" s="27"/>
    </row>
    <row r="89" spans="1:46" s="78" customFormat="1" ht="22.5" customHeight="1">
      <c r="L89" s="79"/>
      <c r="M89" s="79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6" ht="12.75" customHeight="1">
      <c r="D90" s="215">
        <v>4</v>
      </c>
      <c r="E90" s="205"/>
      <c r="F90" s="84"/>
      <c r="G90" s="84"/>
      <c r="H90" s="84"/>
      <c r="I90" s="84"/>
      <c r="J90" s="84"/>
      <c r="K90" s="84"/>
      <c r="L90" s="84"/>
      <c r="M90" s="80"/>
      <c r="N90" s="80"/>
      <c r="O90" s="205">
        <v>1</v>
      </c>
      <c r="P90" s="205"/>
      <c r="Q90" s="84"/>
      <c r="R90" s="84"/>
      <c r="S90" s="84"/>
      <c r="T90" s="84"/>
      <c r="U90" s="85"/>
      <c r="V90" s="6"/>
      <c r="W90" s="6"/>
      <c r="X90" s="6"/>
      <c r="Y90" s="95"/>
      <c r="Z90" s="90"/>
      <c r="AA90" s="90"/>
      <c r="AB90" s="96"/>
      <c r="AC90" s="96"/>
      <c r="AD90" s="90"/>
      <c r="AE90" s="201">
        <v>4</v>
      </c>
      <c r="AF90" s="201"/>
      <c r="AG90" s="96"/>
      <c r="AH90" s="96"/>
      <c r="AI90" s="90"/>
      <c r="AJ90" s="90"/>
      <c r="AK90" s="96"/>
      <c r="AL90" s="96"/>
      <c r="AM90" s="96"/>
      <c r="AN90" s="90"/>
      <c r="AO90" s="201">
        <v>1</v>
      </c>
      <c r="AP90" s="201"/>
      <c r="AQ90" s="97"/>
      <c r="AR90" s="6"/>
    </row>
    <row r="91" spans="1:46" s="6" customFormat="1" ht="12.75" customHeight="1">
      <c r="B91" s="130" t="s">
        <v>45</v>
      </c>
      <c r="C91" s="130"/>
      <c r="D91" s="216"/>
      <c r="E91" s="206"/>
      <c r="F91" s="77" t="s">
        <v>17</v>
      </c>
      <c r="G91" s="77"/>
      <c r="H91" s="77"/>
      <c r="I91" s="133">
        <v>0.56999999999999995</v>
      </c>
      <c r="J91" s="133"/>
      <c r="K91" s="133"/>
      <c r="L91" s="77"/>
      <c r="M91" s="77"/>
      <c r="N91" s="133">
        <v>1</v>
      </c>
      <c r="O91" s="206"/>
      <c r="P91" s="206"/>
      <c r="Q91" s="77"/>
      <c r="R91" s="77"/>
      <c r="S91" s="133">
        <v>1.1200000000000001</v>
      </c>
      <c r="T91" s="133"/>
      <c r="U91" s="207"/>
      <c r="V91" s="11"/>
      <c r="W91" s="11"/>
      <c r="X91" s="21"/>
      <c r="Y91" s="98"/>
      <c r="Z91" s="217">
        <v>0.56999999999999995</v>
      </c>
      <c r="AA91" s="217"/>
      <c r="AB91" s="217"/>
      <c r="AC91" s="14"/>
      <c r="AD91" s="15"/>
      <c r="AE91" s="202"/>
      <c r="AF91" s="202"/>
      <c r="AG91" s="105"/>
      <c r="AH91" s="14"/>
      <c r="AI91" s="217">
        <v>1.1200000000000001</v>
      </c>
      <c r="AJ91" s="217"/>
      <c r="AK91" s="217"/>
      <c r="AL91" s="14"/>
      <c r="AM91" s="14"/>
      <c r="AN91" s="217">
        <v>1</v>
      </c>
      <c r="AO91" s="202"/>
      <c r="AP91" s="202"/>
      <c r="AQ91" s="99"/>
      <c r="AR91" s="11"/>
      <c r="AS91" s="11"/>
      <c r="AT91" s="11"/>
    </row>
    <row r="92" spans="1:46" s="6" customFormat="1" ht="12.75" customHeight="1">
      <c r="B92" s="130"/>
      <c r="C92" s="130"/>
      <c r="D92" s="212">
        <v>7</v>
      </c>
      <c r="E92" s="213"/>
      <c r="F92" s="77"/>
      <c r="G92" s="77"/>
      <c r="H92" s="77"/>
      <c r="I92" s="133"/>
      <c r="J92" s="133"/>
      <c r="K92" s="133"/>
      <c r="L92" s="77"/>
      <c r="M92" s="77"/>
      <c r="N92" s="133"/>
      <c r="O92" s="133">
        <v>8</v>
      </c>
      <c r="P92" s="133"/>
      <c r="Q92" s="77"/>
      <c r="R92" s="77"/>
      <c r="S92" s="133"/>
      <c r="T92" s="133"/>
      <c r="U92" s="207"/>
      <c r="V92" s="11"/>
      <c r="W92" s="11"/>
      <c r="X92" s="21"/>
      <c r="Y92" s="98"/>
      <c r="Z92" s="217"/>
      <c r="AA92" s="217"/>
      <c r="AB92" s="217"/>
      <c r="AC92" s="14"/>
      <c r="AD92" s="15"/>
      <c r="AE92" s="217">
        <v>7</v>
      </c>
      <c r="AF92" s="217"/>
      <c r="AG92" s="14"/>
      <c r="AH92" s="14"/>
      <c r="AI92" s="217"/>
      <c r="AJ92" s="217"/>
      <c r="AK92" s="217"/>
      <c r="AL92" s="14"/>
      <c r="AM92" s="14"/>
      <c r="AN92" s="217"/>
      <c r="AO92" s="217">
        <v>8</v>
      </c>
      <c r="AP92" s="217"/>
      <c r="AQ92" s="99"/>
      <c r="AR92" s="11"/>
      <c r="AS92" s="11"/>
      <c r="AT92" s="11"/>
    </row>
    <row r="93" spans="1:46" s="6" customFormat="1" ht="12.75" customHeight="1">
      <c r="D93" s="214"/>
      <c r="E93" s="203"/>
      <c r="F93" s="86"/>
      <c r="G93" s="86"/>
      <c r="H93" s="86"/>
      <c r="I93" s="86"/>
      <c r="J93" s="86"/>
      <c r="K93" s="86"/>
      <c r="L93" s="75"/>
      <c r="M93" s="81"/>
      <c r="N93" s="81"/>
      <c r="O93" s="203"/>
      <c r="P93" s="203"/>
      <c r="Q93" s="26"/>
      <c r="R93" s="26"/>
      <c r="S93" s="26"/>
      <c r="T93" s="26"/>
      <c r="U93" s="76"/>
      <c r="V93" s="11"/>
      <c r="W93" s="11"/>
      <c r="Y93" s="100"/>
      <c r="Z93" s="102"/>
      <c r="AA93" s="102"/>
      <c r="AB93" s="101"/>
      <c r="AC93" s="101"/>
      <c r="AD93" s="91"/>
      <c r="AE93" s="218"/>
      <c r="AF93" s="218"/>
      <c r="AG93" s="102"/>
      <c r="AH93" s="102"/>
      <c r="AI93" s="91"/>
      <c r="AJ93" s="91"/>
      <c r="AK93" s="103"/>
      <c r="AL93" s="103"/>
      <c r="AM93" s="103"/>
      <c r="AN93" s="91"/>
      <c r="AO93" s="218"/>
      <c r="AP93" s="218"/>
      <c r="AQ93" s="104"/>
      <c r="AR93" s="11"/>
      <c r="AS93" s="11"/>
      <c r="AT93" s="11"/>
    </row>
    <row r="94" spans="1:46" s="6" customFormat="1" ht="22.5" customHeight="1">
      <c r="D94" s="9"/>
      <c r="E94" s="18"/>
      <c r="F94" s="18"/>
      <c r="G94" s="9"/>
      <c r="H94" s="9"/>
      <c r="I94" s="9"/>
      <c r="J94" s="9"/>
      <c r="K94" s="9"/>
      <c r="L94" s="10"/>
      <c r="M94" s="10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6" s="54" customFormat="1" ht="12.75" customHeight="1">
      <c r="A95" s="184" t="s">
        <v>57</v>
      </c>
      <c r="B95" s="184"/>
      <c r="C95" s="184"/>
      <c r="D95" s="120">
        <v>4</v>
      </c>
      <c r="E95" s="1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40"/>
      <c r="U95" s="39"/>
      <c r="V95" s="190">
        <v>1</v>
      </c>
      <c r="W95" s="190"/>
      <c r="X95" s="20"/>
      <c r="Y95" s="20"/>
      <c r="Z95" s="120">
        <v>9</v>
      </c>
      <c r="AA95" s="1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78"/>
    </row>
    <row r="96" spans="1:46" s="78" customFormat="1" ht="12.75" customHeight="1">
      <c r="A96" s="184"/>
      <c r="B96" s="184"/>
      <c r="C96" s="184"/>
      <c r="D96" s="123"/>
      <c r="E96" s="123"/>
      <c r="F96" s="120" t="s">
        <v>3</v>
      </c>
      <c r="G96" s="120"/>
      <c r="H96" s="120">
        <v>4</v>
      </c>
      <c r="I96" s="120"/>
      <c r="J96" s="120" t="s">
        <v>5</v>
      </c>
      <c r="K96" s="120"/>
      <c r="L96" s="120">
        <v>7</v>
      </c>
      <c r="M96" s="120"/>
      <c r="N96" s="120" t="s">
        <v>3</v>
      </c>
      <c r="O96" s="120"/>
      <c r="P96" s="120" t="s">
        <v>65</v>
      </c>
      <c r="Q96" s="120"/>
      <c r="R96" s="120"/>
      <c r="S96" s="120"/>
      <c r="T96" s="20"/>
      <c r="U96" s="217">
        <v>1</v>
      </c>
      <c r="V96" s="202"/>
      <c r="W96" s="202"/>
      <c r="X96" s="120" t="s">
        <v>3</v>
      </c>
      <c r="Y96" s="120"/>
      <c r="Z96" s="123"/>
      <c r="AA96" s="123"/>
      <c r="AB96" s="120" t="s">
        <v>3</v>
      </c>
      <c r="AC96" s="120"/>
      <c r="AD96" s="120">
        <v>9</v>
      </c>
      <c r="AE96" s="120"/>
      <c r="AF96" s="120" t="s">
        <v>5</v>
      </c>
      <c r="AG96" s="120"/>
      <c r="AH96" s="120">
        <v>8</v>
      </c>
      <c r="AI96" s="120"/>
      <c r="AJ96" s="120" t="s">
        <v>3</v>
      </c>
      <c r="AK96" s="120"/>
      <c r="AL96" s="211">
        <v>1.125</v>
      </c>
      <c r="AM96" s="211"/>
      <c r="AN96" s="211"/>
      <c r="AO96" s="211"/>
      <c r="AP96" s="211"/>
    </row>
    <row r="97" spans="1:46" s="78" customFormat="1" ht="12.75" customHeight="1">
      <c r="D97" s="120">
        <v>7</v>
      </c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20"/>
      <c r="U97" s="217"/>
      <c r="V97" s="217">
        <v>8</v>
      </c>
      <c r="W97" s="217"/>
      <c r="X97" s="120"/>
      <c r="Y97" s="120"/>
      <c r="Z97" s="120">
        <v>8</v>
      </c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211"/>
      <c r="AM97" s="211"/>
      <c r="AN97" s="211"/>
      <c r="AO97" s="211"/>
      <c r="AP97" s="211"/>
    </row>
    <row r="98" spans="1:46" s="78" customFormat="1" ht="12.75" customHeight="1">
      <c r="D98" s="120"/>
      <c r="E98" s="1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39"/>
      <c r="V98" s="217"/>
      <c r="W98" s="217"/>
      <c r="X98" s="20"/>
      <c r="Y98" s="20"/>
      <c r="Z98" s="120"/>
      <c r="AA98" s="1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7"/>
    </row>
    <row r="99" spans="1:46" s="78" customFormat="1" ht="22.5" customHeight="1">
      <c r="L99" s="79"/>
      <c r="M99" s="79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82"/>
      <c r="AA99" s="82"/>
      <c r="AB99" s="83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1:46" ht="12.75" customHeight="1">
      <c r="C100" s="93"/>
      <c r="D100" s="80"/>
      <c r="E100" s="205">
        <v>5</v>
      </c>
      <c r="F100" s="205"/>
      <c r="G100" s="84"/>
      <c r="H100" s="84"/>
      <c r="I100" s="84"/>
      <c r="J100" s="84"/>
      <c r="K100" s="84"/>
      <c r="L100" s="84"/>
      <c r="M100" s="80"/>
      <c r="N100" s="80"/>
      <c r="O100" s="205">
        <v>7</v>
      </c>
      <c r="P100" s="205"/>
      <c r="Q100" s="84"/>
      <c r="R100" s="84"/>
      <c r="S100" s="84"/>
      <c r="T100" s="84"/>
      <c r="U100" s="85"/>
      <c r="V100" s="6"/>
      <c r="W100" s="6"/>
      <c r="X100" s="93"/>
      <c r="Y100" s="90"/>
      <c r="Z100" s="201">
        <v>5</v>
      </c>
      <c r="AA100" s="201"/>
      <c r="AB100" s="96"/>
      <c r="AC100" s="96"/>
      <c r="AD100" s="90"/>
      <c r="AE100" s="90"/>
      <c r="AF100" s="90"/>
      <c r="AG100" s="96"/>
      <c r="AH100" s="96"/>
      <c r="AI100" s="90"/>
      <c r="AJ100" s="90"/>
      <c r="AK100" s="96"/>
      <c r="AL100" s="96"/>
      <c r="AM100" s="96"/>
      <c r="AN100" s="201">
        <v>7</v>
      </c>
      <c r="AO100" s="201"/>
      <c r="AP100" s="96"/>
      <c r="AQ100" s="97"/>
      <c r="AR100" s="6"/>
    </row>
    <row r="101" spans="1:46" s="6" customFormat="1" ht="12.75" customHeight="1">
      <c r="B101" s="130" t="s">
        <v>46</v>
      </c>
      <c r="C101" s="204"/>
      <c r="D101" s="133">
        <v>1</v>
      </c>
      <c r="E101" s="206"/>
      <c r="F101" s="206"/>
      <c r="G101" s="77"/>
      <c r="H101" s="77"/>
      <c r="I101" s="133">
        <v>1.7</v>
      </c>
      <c r="J101" s="133"/>
      <c r="K101" s="133"/>
      <c r="L101" s="77"/>
      <c r="M101" s="77"/>
      <c r="N101" s="133" t="s">
        <v>64</v>
      </c>
      <c r="O101" s="206"/>
      <c r="P101" s="206"/>
      <c r="Q101" s="77"/>
      <c r="R101" s="77"/>
      <c r="S101" s="133">
        <v>1.56</v>
      </c>
      <c r="T101" s="133"/>
      <c r="U101" s="207"/>
      <c r="V101" s="11"/>
      <c r="W101" s="11"/>
      <c r="X101" s="94"/>
      <c r="Y101" s="217">
        <v>1</v>
      </c>
      <c r="Z101" s="202"/>
      <c r="AA101" s="202"/>
      <c r="AB101" s="15"/>
      <c r="AC101" s="14"/>
      <c r="AD101" s="217">
        <v>1.56</v>
      </c>
      <c r="AE101" s="217"/>
      <c r="AF101" s="217"/>
      <c r="AG101" s="14"/>
      <c r="AH101" s="14"/>
      <c r="AI101" s="217">
        <v>1.7</v>
      </c>
      <c r="AJ101" s="217"/>
      <c r="AK101" s="217"/>
      <c r="AL101" s="14"/>
      <c r="AM101" s="14"/>
      <c r="AN101" s="202"/>
      <c r="AO101" s="202"/>
      <c r="AP101" s="15"/>
      <c r="AQ101" s="99"/>
      <c r="AR101" s="11"/>
      <c r="AS101" s="11"/>
      <c r="AT101" s="11"/>
    </row>
    <row r="102" spans="1:46" s="6" customFormat="1" ht="12.75" customHeight="1">
      <c r="B102" s="130"/>
      <c r="C102" s="204"/>
      <c r="D102" s="133"/>
      <c r="E102" s="133">
        <v>9</v>
      </c>
      <c r="F102" s="133"/>
      <c r="G102" s="77"/>
      <c r="H102" s="77"/>
      <c r="I102" s="133"/>
      <c r="J102" s="133"/>
      <c r="K102" s="133"/>
      <c r="L102" s="77"/>
      <c r="M102" s="77"/>
      <c r="N102" s="133"/>
      <c r="O102" s="133">
        <v>4</v>
      </c>
      <c r="P102" s="133"/>
      <c r="Q102" s="77"/>
      <c r="R102" s="77"/>
      <c r="S102" s="133"/>
      <c r="T102" s="133"/>
      <c r="U102" s="207"/>
      <c r="V102" s="11"/>
      <c r="W102" s="11"/>
      <c r="X102" s="94"/>
      <c r="Y102" s="217"/>
      <c r="Z102" s="217">
        <v>9</v>
      </c>
      <c r="AA102" s="217"/>
      <c r="AB102" s="15"/>
      <c r="AC102" s="14"/>
      <c r="AD102" s="217"/>
      <c r="AE102" s="217"/>
      <c r="AF102" s="217"/>
      <c r="AG102" s="14"/>
      <c r="AH102" s="14"/>
      <c r="AI102" s="217"/>
      <c r="AJ102" s="217"/>
      <c r="AK102" s="217"/>
      <c r="AL102" s="14"/>
      <c r="AM102" s="14"/>
      <c r="AN102" s="217">
        <v>4</v>
      </c>
      <c r="AO102" s="217"/>
      <c r="AP102" s="15"/>
      <c r="AQ102" s="99"/>
      <c r="AR102" s="11"/>
      <c r="AS102" s="11"/>
      <c r="AT102" s="11"/>
    </row>
    <row r="103" spans="1:46" s="6" customFormat="1" ht="12.75" customHeight="1">
      <c r="C103" s="93"/>
      <c r="D103" s="81"/>
      <c r="E103" s="203"/>
      <c r="F103" s="203"/>
      <c r="G103" s="86"/>
      <c r="H103" s="86"/>
      <c r="I103" s="86"/>
      <c r="J103" s="86"/>
      <c r="K103" s="86"/>
      <c r="L103" s="75"/>
      <c r="M103" s="81"/>
      <c r="N103" s="81"/>
      <c r="O103" s="203"/>
      <c r="P103" s="203"/>
      <c r="Q103" s="26"/>
      <c r="R103" s="26"/>
      <c r="S103" s="26"/>
      <c r="T103" s="26"/>
      <c r="U103" s="76"/>
      <c r="V103" s="11"/>
      <c r="W103" s="11"/>
      <c r="X103" s="93"/>
      <c r="Y103" s="91"/>
      <c r="Z103" s="218"/>
      <c r="AA103" s="218"/>
      <c r="AB103" s="101"/>
      <c r="AC103" s="101"/>
      <c r="AD103" s="91"/>
      <c r="AE103" s="102"/>
      <c r="AF103" s="102"/>
      <c r="AG103" s="102"/>
      <c r="AH103" s="102"/>
      <c r="AI103" s="91"/>
      <c r="AJ103" s="91"/>
      <c r="AK103" s="103"/>
      <c r="AL103" s="103"/>
      <c r="AM103" s="103"/>
      <c r="AN103" s="218"/>
      <c r="AO103" s="218"/>
      <c r="AP103" s="103"/>
      <c r="AQ103" s="104"/>
      <c r="AR103" s="11"/>
      <c r="AS103" s="11"/>
      <c r="AT103" s="11"/>
    </row>
    <row r="104" spans="1:46" s="6" customFormat="1" ht="22.5" customHeight="1">
      <c r="D104" s="9"/>
      <c r="E104" s="18"/>
      <c r="F104" s="18"/>
      <c r="G104" s="9"/>
      <c r="H104" s="9"/>
      <c r="I104" s="9"/>
      <c r="J104" s="9"/>
      <c r="K104" s="9"/>
      <c r="L104" s="10"/>
      <c r="M104" s="10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6" s="54" customFormat="1" ht="12.75" customHeight="1">
      <c r="A105" s="184" t="s">
        <v>57</v>
      </c>
      <c r="B105" s="184"/>
      <c r="C105" s="184"/>
      <c r="D105" s="39"/>
      <c r="E105" s="190">
        <v>5</v>
      </c>
      <c r="F105" s="190"/>
      <c r="G105" s="20"/>
      <c r="H105" s="20"/>
      <c r="I105" s="128">
        <v>14</v>
      </c>
      <c r="J105" s="128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28">
        <v>7</v>
      </c>
      <c r="AB105" s="128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78"/>
    </row>
    <row r="106" spans="1:46" s="78" customFormat="1" ht="12.75" customHeight="1">
      <c r="A106" s="184"/>
      <c r="B106" s="184"/>
      <c r="C106" s="184"/>
      <c r="D106" s="217">
        <v>1</v>
      </c>
      <c r="E106" s="202"/>
      <c r="F106" s="202"/>
      <c r="G106" s="120" t="s">
        <v>67</v>
      </c>
      <c r="H106" s="120"/>
      <c r="I106" s="121"/>
      <c r="J106" s="121"/>
      <c r="K106" s="120" t="s">
        <v>67</v>
      </c>
      <c r="L106" s="120"/>
      <c r="M106" s="120">
        <v>14</v>
      </c>
      <c r="N106" s="120"/>
      <c r="O106" s="120" t="s">
        <v>68</v>
      </c>
      <c r="P106" s="120"/>
      <c r="Q106" s="120">
        <v>9</v>
      </c>
      <c r="R106" s="120"/>
      <c r="S106" s="120" t="s">
        <v>67</v>
      </c>
      <c r="T106" s="120"/>
      <c r="U106" s="211" t="s">
        <v>69</v>
      </c>
      <c r="V106" s="211"/>
      <c r="W106" s="211"/>
      <c r="X106" s="211"/>
      <c r="Y106" s="211"/>
      <c r="Z106" s="20"/>
      <c r="AA106" s="120"/>
      <c r="AB106" s="120"/>
      <c r="AC106" s="120" t="s">
        <v>67</v>
      </c>
      <c r="AD106" s="120"/>
      <c r="AE106" s="120">
        <v>7</v>
      </c>
      <c r="AF106" s="120"/>
      <c r="AG106" s="120" t="s">
        <v>68</v>
      </c>
      <c r="AH106" s="120"/>
      <c r="AI106" s="120">
        <v>4</v>
      </c>
      <c r="AJ106" s="120"/>
      <c r="AK106" s="120" t="s">
        <v>67</v>
      </c>
      <c r="AL106" s="120"/>
      <c r="AM106" s="120">
        <v>1.75</v>
      </c>
      <c r="AN106" s="120"/>
      <c r="AO106" s="120"/>
      <c r="AP106" s="120"/>
      <c r="AQ106" s="20"/>
      <c r="AR106" s="27"/>
      <c r="AS106" s="27"/>
      <c r="AT106" s="27"/>
    </row>
    <row r="107" spans="1:46" s="78" customFormat="1" ht="12.75" customHeight="1">
      <c r="D107" s="217"/>
      <c r="E107" s="217">
        <v>9</v>
      </c>
      <c r="F107" s="217"/>
      <c r="G107" s="120"/>
      <c r="H107" s="120"/>
      <c r="I107" s="122">
        <v>9</v>
      </c>
      <c r="J107" s="122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211"/>
      <c r="V107" s="211"/>
      <c r="W107" s="211"/>
      <c r="X107" s="211"/>
      <c r="Y107" s="211"/>
      <c r="Z107" s="20"/>
      <c r="AA107" s="125">
        <v>4</v>
      </c>
      <c r="AB107" s="125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20"/>
      <c r="AR107" s="27"/>
      <c r="AS107" s="27"/>
      <c r="AT107" s="27"/>
    </row>
    <row r="108" spans="1:46" s="78" customFormat="1" ht="12.75" customHeight="1">
      <c r="D108" s="39"/>
      <c r="E108" s="217"/>
      <c r="F108" s="217"/>
      <c r="G108" s="20"/>
      <c r="H108" s="20"/>
      <c r="I108" s="120"/>
      <c r="J108" s="1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120"/>
      <c r="AB108" s="1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7"/>
      <c r="AS108" s="27"/>
      <c r="AT108" s="27"/>
    </row>
    <row r="109" spans="1:46" s="78" customFormat="1" ht="12.75" customHeight="1">
      <c r="D109" s="28"/>
      <c r="E109" s="28"/>
      <c r="L109" s="27"/>
      <c r="O109" s="27"/>
      <c r="P109" s="27"/>
      <c r="Q109" s="27"/>
      <c r="R109" s="27"/>
      <c r="S109" s="27"/>
      <c r="T109" s="27"/>
      <c r="U109" s="27"/>
      <c r="V109" s="27"/>
      <c r="W109" s="27"/>
      <c r="Z109" s="28"/>
      <c r="AA109" s="28"/>
      <c r="AH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</row>
    <row r="110" spans="1:46" s="6" customFormat="1" ht="24.95" customHeight="1"/>
    <row r="111" spans="1:46" s="6" customFormat="1" ht="24.95" customHeight="1"/>
    <row r="112" spans="1:46" s="6" customFormat="1" ht="24.95" customHeight="1"/>
    <row r="113" s="6" customFormat="1" ht="24.95" customHeight="1"/>
    <row r="114" s="6" customFormat="1" ht="24.95" customHeight="1"/>
    <row r="115" s="6" customFormat="1" ht="24.95" customHeight="1"/>
    <row r="116" s="6" customFormat="1" ht="24.95" customHeight="1"/>
    <row r="117" s="6" customFormat="1" ht="24.95" customHeight="1"/>
    <row r="118" s="6" customFormat="1" ht="24.95" customHeight="1"/>
    <row r="119" s="6" customFormat="1" ht="24.95" customHeight="1"/>
    <row r="120" s="6" customFormat="1" ht="24.95" customHeight="1"/>
    <row r="121" s="6" customFormat="1" ht="24.95" customHeight="1"/>
    <row r="122" s="6" customFormat="1" ht="24.95" customHeight="1"/>
    <row r="123" s="6" customFormat="1" ht="24.95" customHeight="1"/>
    <row r="124" s="6" customFormat="1" ht="24.95" customHeight="1"/>
    <row r="125" s="6" customFormat="1" ht="24.95" customHeight="1"/>
    <row r="126" s="6" customFormat="1" ht="24.95" customHeight="1"/>
    <row r="127" s="6" customFormat="1" ht="24.95" customHeight="1"/>
    <row r="128" s="6" customFormat="1" ht="24.95" customHeight="1"/>
    <row r="129" s="6" customFormat="1" ht="24.95" customHeight="1"/>
    <row r="130" s="6" customFormat="1" ht="24.95" customHeight="1"/>
    <row r="131" s="6" customFormat="1" ht="24.95" customHeight="1"/>
  </sheetData>
  <mergeCells count="260">
    <mergeCell ref="AK106:AL107"/>
    <mergeCell ref="AM106:AP107"/>
    <mergeCell ref="E107:F108"/>
    <mergeCell ref="I107:J108"/>
    <mergeCell ref="AA107:AB108"/>
    <mergeCell ref="AC106:AD107"/>
    <mergeCell ref="AE106:AF107"/>
    <mergeCell ref="AG106:AH107"/>
    <mergeCell ref="AI106:AJ107"/>
    <mergeCell ref="Z102:AA103"/>
    <mergeCell ref="AN102:AO103"/>
    <mergeCell ref="A105:C106"/>
    <mergeCell ref="E105:F106"/>
    <mergeCell ref="I105:J106"/>
    <mergeCell ref="AA105:AB106"/>
    <mergeCell ref="D106:D107"/>
    <mergeCell ref="G106:H107"/>
    <mergeCell ref="K106:L107"/>
    <mergeCell ref="M106:N107"/>
    <mergeCell ref="E100:F101"/>
    <mergeCell ref="O100:P101"/>
    <mergeCell ref="Z100:AA101"/>
    <mergeCell ref="AN100:AO101"/>
    <mergeCell ref="I101:K102"/>
    <mergeCell ref="N101:N102"/>
    <mergeCell ref="S101:U102"/>
    <mergeCell ref="Y101:Y102"/>
    <mergeCell ref="AD101:AF102"/>
    <mergeCell ref="I91:K92"/>
    <mergeCell ref="N91:N92"/>
    <mergeCell ref="AI101:AK102"/>
    <mergeCell ref="AJ96:AK97"/>
    <mergeCell ref="AL96:AP97"/>
    <mergeCell ref="D97:E98"/>
    <mergeCell ref="V97:W98"/>
    <mergeCell ref="Z97:AA98"/>
    <mergeCell ref="P96:S97"/>
    <mergeCell ref="U96:U97"/>
    <mergeCell ref="Z91:AB92"/>
    <mergeCell ref="O92:P93"/>
    <mergeCell ref="AK86:AO87"/>
    <mergeCell ref="U87:V88"/>
    <mergeCell ref="Y87:Z88"/>
    <mergeCell ref="O90:P91"/>
    <mergeCell ref="AE90:AF91"/>
    <mergeCell ref="AO90:AP91"/>
    <mergeCell ref="AI91:AK92"/>
    <mergeCell ref="AN91:AN92"/>
    <mergeCell ref="AE92:AF93"/>
    <mergeCell ref="AO92:AP93"/>
    <mergeCell ref="AC86:AD87"/>
    <mergeCell ref="AE86:AF87"/>
    <mergeCell ref="AG86:AH87"/>
    <mergeCell ref="AI86:AJ87"/>
    <mergeCell ref="AN81:AP82"/>
    <mergeCell ref="O82:P83"/>
    <mergeCell ref="AF82:AG83"/>
    <mergeCell ref="AJ82:AK83"/>
    <mergeCell ref="O80:P81"/>
    <mergeCell ref="AF80:AG81"/>
    <mergeCell ref="AJ80:AK81"/>
    <mergeCell ref="S81:U82"/>
    <mergeCell ref="Z81:AB82"/>
    <mergeCell ref="AE81:AE82"/>
    <mergeCell ref="AG76:AH77"/>
    <mergeCell ref="N76:O77"/>
    <mergeCell ref="AA86:AB87"/>
    <mergeCell ref="U85:V86"/>
    <mergeCell ref="Y85:Z86"/>
    <mergeCell ref="AI76:AJ77"/>
    <mergeCell ref="P76:Q77"/>
    <mergeCell ref="T76:T77"/>
    <mergeCell ref="P86:R87"/>
    <mergeCell ref="T86:T87"/>
    <mergeCell ref="AK76:AO77"/>
    <mergeCell ref="U77:V78"/>
    <mergeCell ref="Y77:Z78"/>
    <mergeCell ref="AO72:AP73"/>
    <mergeCell ref="AA76:AB77"/>
    <mergeCell ref="AC76:AD77"/>
    <mergeCell ref="AE76:AF77"/>
    <mergeCell ref="U75:V76"/>
    <mergeCell ref="Y75:Z76"/>
    <mergeCell ref="W76:X77"/>
    <mergeCell ref="AJ70:AK71"/>
    <mergeCell ref="AO70:AP71"/>
    <mergeCell ref="I71:K72"/>
    <mergeCell ref="N71:N72"/>
    <mergeCell ref="S71:U72"/>
    <mergeCell ref="Z71:AB72"/>
    <mergeCell ref="AE71:AG72"/>
    <mergeCell ref="AN71:AN72"/>
    <mergeCell ref="O72:P73"/>
    <mergeCell ref="AJ72:AK73"/>
    <mergeCell ref="U67:V68"/>
    <mergeCell ref="Y67:Z68"/>
    <mergeCell ref="AA66:AB67"/>
    <mergeCell ref="AC66:AD67"/>
    <mergeCell ref="AE66:AF67"/>
    <mergeCell ref="AG66:AH67"/>
    <mergeCell ref="U65:V66"/>
    <mergeCell ref="Y65:Z66"/>
    <mergeCell ref="AE60:AF61"/>
    <mergeCell ref="AI61:AK62"/>
    <mergeCell ref="AO61:AP62"/>
    <mergeCell ref="AE62:AF63"/>
    <mergeCell ref="P66:Q67"/>
    <mergeCell ref="T66:T67"/>
    <mergeCell ref="W66:X67"/>
    <mergeCell ref="T61:U62"/>
    <mergeCell ref="AI66:AJ67"/>
    <mergeCell ref="AK66:AO67"/>
    <mergeCell ref="A30:C31"/>
    <mergeCell ref="I6:K7"/>
    <mergeCell ref="F11:G12"/>
    <mergeCell ref="AD61:AD62"/>
    <mergeCell ref="O62:P63"/>
    <mergeCell ref="O60:P61"/>
    <mergeCell ref="I61:K62"/>
    <mergeCell ref="N61:N62"/>
    <mergeCell ref="S26:U27"/>
    <mergeCell ref="A4:B4"/>
    <mergeCell ref="B6:C7"/>
    <mergeCell ref="D7:E8"/>
    <mergeCell ref="D5:E6"/>
    <mergeCell ref="B101:C102"/>
    <mergeCell ref="D101:D102"/>
    <mergeCell ref="E102:F103"/>
    <mergeCell ref="B16:C17"/>
    <mergeCell ref="D17:E18"/>
    <mergeCell ref="D15:E16"/>
    <mergeCell ref="AD96:AE97"/>
    <mergeCell ref="AF96:AG97"/>
    <mergeCell ref="H96:I97"/>
    <mergeCell ref="J96:K97"/>
    <mergeCell ref="L96:M97"/>
    <mergeCell ref="N96:O97"/>
    <mergeCell ref="D60:E61"/>
    <mergeCell ref="Z60:AA61"/>
    <mergeCell ref="D80:E81"/>
    <mergeCell ref="AG11:AH12"/>
    <mergeCell ref="AI11:AJ12"/>
    <mergeCell ref="AH96:AI97"/>
    <mergeCell ref="V95:W96"/>
    <mergeCell ref="Z95:AA96"/>
    <mergeCell ref="A95:C96"/>
    <mergeCell ref="D95:E96"/>
    <mergeCell ref="F96:G97"/>
    <mergeCell ref="X96:Y97"/>
    <mergeCell ref="AB96:AC97"/>
    <mergeCell ref="L11:M12"/>
    <mergeCell ref="N11:O12"/>
    <mergeCell ref="AK1:AL1"/>
    <mergeCell ref="AK56:AL56"/>
    <mergeCell ref="N66:O67"/>
    <mergeCell ref="N36:N37"/>
    <mergeCell ref="O37:P38"/>
    <mergeCell ref="Z5:AA6"/>
    <mergeCell ref="Z7:AA8"/>
    <mergeCell ref="Z54:AA54"/>
    <mergeCell ref="AC11:AD12"/>
    <mergeCell ref="D12:E13"/>
    <mergeCell ref="A10:C11"/>
    <mergeCell ref="D10:E11"/>
    <mergeCell ref="U12:V13"/>
    <mergeCell ref="W11:X12"/>
    <mergeCell ref="AA11:AB12"/>
    <mergeCell ref="H11:I12"/>
    <mergeCell ref="J11:K12"/>
    <mergeCell ref="P11:Q12"/>
    <mergeCell ref="A20:C21"/>
    <mergeCell ref="B26:C27"/>
    <mergeCell ref="D27:E28"/>
    <mergeCell ref="D25:E26"/>
    <mergeCell ref="I26:K27"/>
    <mergeCell ref="O25:P26"/>
    <mergeCell ref="N26:N27"/>
    <mergeCell ref="O27:P28"/>
    <mergeCell ref="B36:C37"/>
    <mergeCell ref="I36:K37"/>
    <mergeCell ref="D35:E36"/>
    <mergeCell ref="D37:E38"/>
    <mergeCell ref="O35:P36"/>
    <mergeCell ref="A59:B59"/>
    <mergeCell ref="D54:E54"/>
    <mergeCell ref="D46:D47"/>
    <mergeCell ref="E47:F48"/>
    <mergeCell ref="A50:C51"/>
    <mergeCell ref="B61:C62"/>
    <mergeCell ref="D62:E63"/>
    <mergeCell ref="Z62:AA63"/>
    <mergeCell ref="F66:G67"/>
    <mergeCell ref="H66:I67"/>
    <mergeCell ref="J66:K67"/>
    <mergeCell ref="D65:E66"/>
    <mergeCell ref="A65:C66"/>
    <mergeCell ref="D67:E68"/>
    <mergeCell ref="L66:M67"/>
    <mergeCell ref="B71:C72"/>
    <mergeCell ref="D72:E73"/>
    <mergeCell ref="D70:E71"/>
    <mergeCell ref="O70:P71"/>
    <mergeCell ref="D77:E78"/>
    <mergeCell ref="F76:G77"/>
    <mergeCell ref="H76:I77"/>
    <mergeCell ref="J76:K77"/>
    <mergeCell ref="L76:M77"/>
    <mergeCell ref="B81:C82"/>
    <mergeCell ref="H86:I87"/>
    <mergeCell ref="J86:K87"/>
    <mergeCell ref="D85:E86"/>
    <mergeCell ref="A75:C76"/>
    <mergeCell ref="D75:E76"/>
    <mergeCell ref="I81:K82"/>
    <mergeCell ref="L86:M87"/>
    <mergeCell ref="N86:O87"/>
    <mergeCell ref="D87:E88"/>
    <mergeCell ref="F86:G87"/>
    <mergeCell ref="D82:E83"/>
    <mergeCell ref="B91:C92"/>
    <mergeCell ref="A85:C86"/>
    <mergeCell ref="D90:E91"/>
    <mergeCell ref="D92:E93"/>
    <mergeCell ref="N81:N82"/>
    <mergeCell ref="W86:X87"/>
    <mergeCell ref="S91:U92"/>
    <mergeCell ref="O106:P107"/>
    <mergeCell ref="Q106:R107"/>
    <mergeCell ref="S106:T107"/>
    <mergeCell ref="U106:Y107"/>
    <mergeCell ref="O102:P103"/>
    <mergeCell ref="T6:U7"/>
    <mergeCell ref="N6:N7"/>
    <mergeCell ref="O5:P6"/>
    <mergeCell ref="O7:P8"/>
    <mergeCell ref="Y12:Z13"/>
    <mergeCell ref="S36:U37"/>
    <mergeCell ref="U10:V11"/>
    <mergeCell ref="T11:T12"/>
    <mergeCell ref="S16:U17"/>
    <mergeCell ref="AK11:AO12"/>
    <mergeCell ref="AE11:AF12"/>
    <mergeCell ref="Y10:Z11"/>
    <mergeCell ref="AO6:AP7"/>
    <mergeCell ref="O15:P16"/>
    <mergeCell ref="I16:K17"/>
    <mergeCell ref="N16:N17"/>
    <mergeCell ref="O17:P18"/>
    <mergeCell ref="AE5:AF6"/>
    <mergeCell ref="AD6:AD7"/>
    <mergeCell ref="AE7:AF8"/>
    <mergeCell ref="AI6:AK7"/>
    <mergeCell ref="A40:C41"/>
    <mergeCell ref="B46:C47"/>
    <mergeCell ref="I46:K47"/>
    <mergeCell ref="N46:N47"/>
    <mergeCell ref="O45:P46"/>
    <mergeCell ref="E45:F46"/>
    <mergeCell ref="O47:P48"/>
    <mergeCell ref="S46:U47"/>
  </mergeCells>
  <phoneticPr fontId="2"/>
  <pageMargins left="0.78740157480314965" right="0.39370078740157483" top="0.7874015748031496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AP104"/>
  <sheetViews>
    <sheetView workbookViewId="0">
      <selection activeCell="AI2" sqref="AI2"/>
    </sheetView>
  </sheetViews>
  <sheetFormatPr defaultColWidth="11" defaultRowHeight="24.95" customHeight="1"/>
  <cols>
    <col min="1" max="39" width="2.125" style="1" customWidth="1"/>
    <col min="40" max="16384" width="11" style="1"/>
  </cols>
  <sheetData>
    <row r="1" spans="1:42" ht="24.95" customHeight="1">
      <c r="D1" s="2" t="s">
        <v>63</v>
      </c>
      <c r="AG1" s="3" t="s">
        <v>10</v>
      </c>
      <c r="AH1" s="3"/>
      <c r="AI1" s="131">
        <v>1</v>
      </c>
      <c r="AJ1" s="131"/>
    </row>
    <row r="2" spans="1:42" ht="24.95" customHeight="1">
      <c r="K2" s="1" t="s">
        <v>11</v>
      </c>
      <c r="L2" s="1" t="s">
        <v>0</v>
      </c>
      <c r="O2" s="1" t="s">
        <v>1</v>
      </c>
      <c r="Q2" s="4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42" ht="9" customHeight="1"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42" s="6" customFormat="1" ht="22.5" customHeight="1">
      <c r="D4" s="119" t="s">
        <v>73</v>
      </c>
      <c r="E4" s="33"/>
      <c r="F4" s="33"/>
      <c r="G4" s="33"/>
      <c r="H4" s="33"/>
      <c r="I4" s="33"/>
      <c r="K4" s="33"/>
      <c r="L4" s="34"/>
      <c r="M4" s="35"/>
      <c r="N4" s="35"/>
      <c r="O4" s="36"/>
      <c r="P4" s="36"/>
      <c r="Q4" s="36"/>
      <c r="R4" s="36"/>
      <c r="S4" s="36"/>
      <c r="T4" s="36"/>
      <c r="U4" s="36"/>
      <c r="V4" s="37"/>
      <c r="W4" s="37"/>
      <c r="X4" s="37"/>
      <c r="Y4" s="33"/>
      <c r="Z4" s="33"/>
      <c r="AA4" s="33"/>
      <c r="AB4" s="33"/>
      <c r="AC4" s="18"/>
      <c r="AD4" s="18"/>
      <c r="AE4" s="18"/>
      <c r="AF4" s="9"/>
      <c r="AG4" s="12"/>
      <c r="AH4" s="24"/>
      <c r="AI4" s="24"/>
      <c r="AJ4" s="11"/>
      <c r="AK4" s="11"/>
      <c r="AL4" s="11"/>
      <c r="AM4" s="11"/>
      <c r="AN4" s="11"/>
      <c r="AO4" s="11"/>
      <c r="AP4" s="11"/>
    </row>
    <row r="5" spans="1:42" ht="15" customHeight="1"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42" ht="24.95" customHeight="1">
      <c r="A6" s="126">
        <v>1</v>
      </c>
      <c r="B6" s="127"/>
      <c r="D6" s="17" t="s">
        <v>87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42" s="6" customFormat="1" ht="24.75" customHeight="1">
      <c r="D7" s="21" t="s">
        <v>62</v>
      </c>
      <c r="E7" s="16"/>
      <c r="M7" s="16"/>
      <c r="N7" s="16"/>
      <c r="W7" s="38" t="s">
        <v>50</v>
      </c>
      <c r="X7" s="16"/>
      <c r="Y7" s="16"/>
      <c r="AF7" s="38" t="s">
        <v>52</v>
      </c>
      <c r="AG7" s="16"/>
      <c r="AH7" s="16"/>
    </row>
    <row r="8" spans="1:42" s="6" customFormat="1" ht="12.75" customHeight="1">
      <c r="D8" s="9"/>
      <c r="E8" s="18"/>
      <c r="F8" s="18"/>
      <c r="G8" s="18"/>
      <c r="H8" s="18"/>
      <c r="I8" s="18"/>
      <c r="J8" s="18"/>
      <c r="K8" s="9"/>
      <c r="L8" s="12"/>
      <c r="M8" s="18"/>
      <c r="N8" s="18"/>
      <c r="O8" s="11"/>
      <c r="P8" s="11"/>
      <c r="Q8" s="11"/>
      <c r="R8" s="11"/>
      <c r="S8" s="11"/>
      <c r="T8" s="11"/>
      <c r="U8" s="11"/>
      <c r="W8" s="135"/>
      <c r="X8" s="136"/>
      <c r="Y8" s="136"/>
      <c r="Z8" s="136"/>
      <c r="AA8" s="136"/>
      <c r="AB8" s="136"/>
      <c r="AC8" s="136"/>
      <c r="AD8" s="137"/>
      <c r="AE8" s="18"/>
      <c r="AF8" s="135"/>
      <c r="AG8" s="136"/>
      <c r="AH8" s="136"/>
      <c r="AI8" s="136"/>
      <c r="AJ8" s="136"/>
      <c r="AK8" s="136"/>
      <c r="AL8" s="136"/>
      <c r="AM8" s="137"/>
      <c r="AN8" s="11"/>
      <c r="AO8" s="11"/>
      <c r="AP8" s="11"/>
    </row>
    <row r="9" spans="1:42" s="6" customFormat="1" ht="17.25" customHeight="1">
      <c r="B9" s="21"/>
      <c r="C9" s="21"/>
      <c r="D9" s="133" t="s">
        <v>13</v>
      </c>
      <c r="E9" s="13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1"/>
      <c r="U9" s="11"/>
      <c r="V9" s="21"/>
      <c r="W9" s="138"/>
      <c r="X9" s="134"/>
      <c r="Y9" s="134"/>
      <c r="Z9" s="134"/>
      <c r="AA9" s="134"/>
      <c r="AB9" s="134"/>
      <c r="AC9" s="134"/>
      <c r="AD9" s="139"/>
      <c r="AE9" s="18"/>
      <c r="AF9" s="138"/>
      <c r="AG9" s="134"/>
      <c r="AH9" s="134"/>
      <c r="AI9" s="134"/>
      <c r="AJ9" s="134"/>
      <c r="AK9" s="134"/>
      <c r="AL9" s="134"/>
      <c r="AM9" s="139"/>
      <c r="AN9" s="11"/>
      <c r="AO9" s="11"/>
      <c r="AP9" s="11"/>
    </row>
    <row r="10" spans="1:42" s="6" customFormat="1" ht="13.5" customHeight="1">
      <c r="D10" s="9"/>
      <c r="E10" s="9"/>
      <c r="F10" s="18"/>
      <c r="G10" s="18"/>
      <c r="H10" s="18"/>
      <c r="I10" s="18"/>
      <c r="J10" s="18"/>
      <c r="K10" s="9"/>
      <c r="L10" s="12"/>
      <c r="M10" s="16"/>
      <c r="N10" s="16"/>
      <c r="O10" s="11"/>
      <c r="P10" s="11"/>
      <c r="Q10" s="11"/>
      <c r="R10" s="11"/>
      <c r="S10" s="11"/>
      <c r="T10" s="11"/>
      <c r="U10" s="11"/>
      <c r="W10" s="140"/>
      <c r="X10" s="141"/>
      <c r="Y10" s="141"/>
      <c r="Z10" s="141"/>
      <c r="AA10" s="141"/>
      <c r="AB10" s="141"/>
      <c r="AC10" s="141"/>
      <c r="AD10" s="142"/>
      <c r="AE10" s="9"/>
      <c r="AF10" s="140"/>
      <c r="AG10" s="141"/>
      <c r="AH10" s="141"/>
      <c r="AI10" s="141"/>
      <c r="AJ10" s="141"/>
      <c r="AK10" s="141"/>
      <c r="AL10" s="141"/>
      <c r="AM10" s="142"/>
      <c r="AN10" s="11"/>
      <c r="AO10" s="11"/>
      <c r="AP10" s="11"/>
    </row>
    <row r="11" spans="1:42" s="6" customFormat="1" ht="12.75" customHeight="1">
      <c r="B11" s="21"/>
      <c r="C11" s="21"/>
      <c r="D11" s="1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1"/>
      <c r="U11" s="11"/>
      <c r="V11" s="21"/>
      <c r="W11" s="21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1"/>
      <c r="AO11" s="11"/>
      <c r="AP11" s="11"/>
    </row>
    <row r="12" spans="1:42" ht="24.95" customHeight="1">
      <c r="A12" s="126">
        <v>2</v>
      </c>
      <c r="B12" s="127"/>
      <c r="D12" s="17" t="s">
        <v>74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42" s="6" customFormat="1" ht="15.75" customHeight="1">
      <c r="D13" s="9"/>
      <c r="E13" s="18"/>
      <c r="F13" s="18"/>
      <c r="G13" s="18"/>
      <c r="H13" s="18"/>
      <c r="I13" s="18"/>
      <c r="J13" s="18"/>
      <c r="K13" s="9"/>
      <c r="L13" s="12"/>
      <c r="M13" s="18"/>
      <c r="N13" s="18"/>
      <c r="O13" s="11"/>
      <c r="P13" s="11"/>
      <c r="Q13" s="11"/>
      <c r="R13" s="11"/>
      <c r="S13" s="11"/>
      <c r="T13" s="11"/>
      <c r="U13" s="11"/>
      <c r="W13" s="38" t="s">
        <v>50</v>
      </c>
      <c r="X13" s="16"/>
      <c r="Y13" s="16"/>
      <c r="AF13" s="38" t="s">
        <v>52</v>
      </c>
      <c r="AG13" s="16"/>
      <c r="AH13" s="16"/>
      <c r="AN13" s="11"/>
      <c r="AO13" s="11"/>
      <c r="AP13" s="11"/>
    </row>
    <row r="14" spans="1:42" s="6" customFormat="1" ht="17.25" customHeight="1">
      <c r="B14" s="21"/>
      <c r="C14" s="21"/>
      <c r="D14" s="133" t="s">
        <v>13</v>
      </c>
      <c r="E14" s="13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1"/>
      <c r="U14" s="11"/>
      <c r="V14" s="21"/>
      <c r="W14" s="135"/>
      <c r="X14" s="136"/>
      <c r="Y14" s="136"/>
      <c r="Z14" s="136"/>
      <c r="AA14" s="136"/>
      <c r="AB14" s="136"/>
      <c r="AC14" s="136"/>
      <c r="AD14" s="137"/>
      <c r="AE14" s="18"/>
      <c r="AF14" s="135"/>
      <c r="AG14" s="136"/>
      <c r="AH14" s="136"/>
      <c r="AI14" s="136"/>
      <c r="AJ14" s="136"/>
      <c r="AK14" s="136"/>
      <c r="AL14" s="136"/>
      <c r="AM14" s="137"/>
      <c r="AN14" s="11"/>
      <c r="AO14" s="11"/>
      <c r="AP14" s="11"/>
    </row>
    <row r="15" spans="1:42" s="6" customFormat="1" ht="17.25" customHeight="1">
      <c r="D15" s="9"/>
      <c r="E15" s="9"/>
      <c r="F15" s="18"/>
      <c r="G15" s="18"/>
      <c r="H15" s="18"/>
      <c r="I15" s="18"/>
      <c r="J15" s="18"/>
      <c r="K15" s="9"/>
      <c r="L15" s="12"/>
      <c r="M15" s="16"/>
      <c r="N15" s="16"/>
      <c r="O15" s="11"/>
      <c r="P15" s="11"/>
      <c r="Q15" s="11"/>
      <c r="R15" s="11"/>
      <c r="S15" s="11"/>
      <c r="T15" s="11"/>
      <c r="U15" s="11"/>
      <c r="W15" s="138"/>
      <c r="X15" s="134"/>
      <c r="Y15" s="134"/>
      <c r="Z15" s="134"/>
      <c r="AA15" s="134"/>
      <c r="AB15" s="134"/>
      <c r="AC15" s="134"/>
      <c r="AD15" s="139"/>
      <c r="AE15" s="18"/>
      <c r="AF15" s="138"/>
      <c r="AG15" s="134"/>
      <c r="AH15" s="134"/>
      <c r="AI15" s="134"/>
      <c r="AJ15" s="134"/>
      <c r="AK15" s="134"/>
      <c r="AL15" s="134"/>
      <c r="AM15" s="139"/>
      <c r="AN15" s="11"/>
      <c r="AO15" s="11"/>
      <c r="AP15" s="11"/>
    </row>
    <row r="16" spans="1:42" s="6" customFormat="1" ht="7.5" customHeight="1">
      <c r="D16" s="9"/>
      <c r="E16" s="18"/>
      <c r="F16" s="18"/>
      <c r="G16" s="9"/>
      <c r="H16" s="9"/>
      <c r="I16" s="9"/>
      <c r="J16" s="9"/>
      <c r="K16" s="9"/>
      <c r="L16" s="10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40"/>
      <c r="X16" s="141"/>
      <c r="Y16" s="141"/>
      <c r="Z16" s="141"/>
      <c r="AA16" s="141"/>
      <c r="AB16" s="141"/>
      <c r="AC16" s="141"/>
      <c r="AD16" s="142"/>
      <c r="AE16" s="9"/>
      <c r="AF16" s="140"/>
      <c r="AG16" s="141"/>
      <c r="AH16" s="141"/>
      <c r="AI16" s="141"/>
      <c r="AJ16" s="141"/>
      <c r="AK16" s="141"/>
      <c r="AL16" s="141"/>
      <c r="AM16" s="142"/>
    </row>
    <row r="17" spans="1:42" s="6" customFormat="1" ht="12.75" customHeight="1">
      <c r="B17" s="21"/>
      <c r="C17" s="21"/>
      <c r="D17" s="1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1"/>
      <c r="U17" s="11"/>
      <c r="V17" s="21"/>
      <c r="W17" s="21"/>
      <c r="X17" s="16"/>
      <c r="Y17" s="16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1"/>
      <c r="AO17" s="11"/>
      <c r="AP17" s="11"/>
    </row>
    <row r="18" spans="1:42" ht="24.95" customHeight="1">
      <c r="A18" s="126">
        <v>3</v>
      </c>
      <c r="B18" s="127"/>
      <c r="D18" s="17" t="s">
        <v>88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42" s="6" customFormat="1" ht="16.5" customHeight="1">
      <c r="D19" s="9"/>
      <c r="E19" s="18"/>
      <c r="F19" s="18"/>
      <c r="G19" s="18"/>
      <c r="H19" s="18"/>
      <c r="I19" s="18"/>
      <c r="J19" s="18"/>
      <c r="K19" s="9"/>
      <c r="L19" s="12"/>
      <c r="M19" s="18"/>
      <c r="N19" s="18"/>
      <c r="O19" s="11"/>
      <c r="P19" s="11"/>
      <c r="Q19" s="11"/>
      <c r="R19" s="11"/>
      <c r="S19" s="11"/>
      <c r="T19" s="11"/>
      <c r="U19" s="11"/>
      <c r="W19" s="38" t="s">
        <v>50</v>
      </c>
      <c r="X19" s="16"/>
      <c r="Y19" s="16"/>
      <c r="AF19" s="38" t="s">
        <v>52</v>
      </c>
      <c r="AG19" s="16"/>
      <c r="AH19" s="16"/>
      <c r="AN19" s="11"/>
      <c r="AO19" s="11"/>
      <c r="AP19" s="11"/>
    </row>
    <row r="20" spans="1:42" s="6" customFormat="1" ht="17.25" customHeight="1">
      <c r="B20" s="21"/>
      <c r="C20" s="21"/>
      <c r="D20" s="133" t="s">
        <v>13</v>
      </c>
      <c r="E20" s="134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1"/>
      <c r="U20" s="11"/>
      <c r="V20" s="21"/>
      <c r="W20" s="135"/>
      <c r="X20" s="136"/>
      <c r="Y20" s="136"/>
      <c r="Z20" s="136"/>
      <c r="AA20" s="136"/>
      <c r="AB20" s="136"/>
      <c r="AC20" s="136"/>
      <c r="AD20" s="137"/>
      <c r="AE20" s="18"/>
      <c r="AF20" s="135"/>
      <c r="AG20" s="136"/>
      <c r="AH20" s="136"/>
      <c r="AI20" s="136"/>
      <c r="AJ20" s="136"/>
      <c r="AK20" s="136"/>
      <c r="AL20" s="136"/>
      <c r="AM20" s="137"/>
      <c r="AN20" s="11"/>
      <c r="AO20" s="11"/>
      <c r="AP20" s="11"/>
    </row>
    <row r="21" spans="1:42" s="6" customFormat="1" ht="17.25" customHeight="1">
      <c r="D21" s="9"/>
      <c r="E21" s="9"/>
      <c r="F21" s="18"/>
      <c r="G21" s="18"/>
      <c r="H21" s="18"/>
      <c r="I21" s="18"/>
      <c r="J21" s="18"/>
      <c r="K21" s="9"/>
      <c r="L21" s="12"/>
      <c r="M21" s="16"/>
      <c r="N21" s="16"/>
      <c r="O21" s="11"/>
      <c r="P21" s="11"/>
      <c r="Q21" s="11"/>
      <c r="R21" s="11"/>
      <c r="S21" s="11"/>
      <c r="T21" s="11"/>
      <c r="U21" s="11"/>
      <c r="W21" s="138"/>
      <c r="X21" s="134"/>
      <c r="Y21" s="134"/>
      <c r="Z21" s="134"/>
      <c r="AA21" s="134"/>
      <c r="AB21" s="134"/>
      <c r="AC21" s="134"/>
      <c r="AD21" s="139"/>
      <c r="AE21" s="18"/>
      <c r="AF21" s="138"/>
      <c r="AG21" s="134"/>
      <c r="AH21" s="134"/>
      <c r="AI21" s="134"/>
      <c r="AJ21" s="134"/>
      <c r="AK21" s="134"/>
      <c r="AL21" s="134"/>
      <c r="AM21" s="139"/>
      <c r="AN21" s="11"/>
      <c r="AO21" s="11"/>
      <c r="AP21" s="11"/>
    </row>
    <row r="22" spans="1:42" s="6" customFormat="1" ht="7.5" customHeight="1">
      <c r="D22" s="9"/>
      <c r="E22" s="18"/>
      <c r="F22" s="18"/>
      <c r="G22" s="9"/>
      <c r="H22" s="9"/>
      <c r="I22" s="9"/>
      <c r="J22" s="9"/>
      <c r="K22" s="9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40"/>
      <c r="X22" s="141"/>
      <c r="Y22" s="141"/>
      <c r="Z22" s="141"/>
      <c r="AA22" s="141"/>
      <c r="AB22" s="141"/>
      <c r="AC22" s="141"/>
      <c r="AD22" s="142"/>
      <c r="AE22" s="9"/>
      <c r="AF22" s="140"/>
      <c r="AG22" s="141"/>
      <c r="AH22" s="141"/>
      <c r="AI22" s="141"/>
      <c r="AJ22" s="141"/>
      <c r="AK22" s="141"/>
      <c r="AL22" s="141"/>
      <c r="AM22" s="142"/>
    </row>
    <row r="23" spans="1:42" s="6" customFormat="1" ht="12.75" customHeight="1">
      <c r="B23" s="21"/>
      <c r="C23" s="21"/>
      <c r="D23" s="1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1"/>
      <c r="U23" s="11"/>
      <c r="V23" s="21"/>
      <c r="W23" s="21"/>
      <c r="X23" s="16"/>
      <c r="Y23" s="16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1"/>
      <c r="AO23" s="11"/>
      <c r="AP23" s="11"/>
    </row>
    <row r="24" spans="1:42" ht="24.95" customHeight="1">
      <c r="A24" s="126">
        <v>4</v>
      </c>
      <c r="B24" s="127"/>
      <c r="D24" s="17" t="s">
        <v>75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42" s="6" customFormat="1" ht="24.75" customHeight="1">
      <c r="D25" s="21" t="s">
        <v>14</v>
      </c>
      <c r="E25" s="16"/>
      <c r="M25" s="16"/>
      <c r="N25" s="16"/>
      <c r="X25" s="16"/>
      <c r="Y25" s="16"/>
      <c r="AG25" s="16"/>
      <c r="AH25" s="16"/>
    </row>
    <row r="26" spans="1:42" s="6" customFormat="1" ht="16.5" customHeight="1">
      <c r="D26" s="9"/>
      <c r="E26" s="18"/>
      <c r="F26" s="18"/>
      <c r="G26" s="18"/>
      <c r="H26" s="18"/>
      <c r="I26" s="18"/>
      <c r="J26" s="18"/>
      <c r="K26" s="9"/>
      <c r="L26" s="12"/>
      <c r="M26" s="18"/>
      <c r="N26" s="18"/>
      <c r="O26" s="11"/>
      <c r="P26" s="11"/>
      <c r="Q26" s="11"/>
      <c r="R26" s="11"/>
      <c r="S26" s="11"/>
      <c r="T26" s="11"/>
      <c r="U26" s="11"/>
      <c r="W26" s="38" t="s">
        <v>50</v>
      </c>
      <c r="X26" s="16"/>
      <c r="Y26" s="16"/>
      <c r="AF26" s="38" t="s">
        <v>52</v>
      </c>
      <c r="AG26" s="16"/>
      <c r="AH26" s="16"/>
      <c r="AN26" s="11"/>
      <c r="AO26" s="11"/>
      <c r="AP26" s="11"/>
    </row>
    <row r="27" spans="1:42" s="6" customFormat="1" ht="17.25" customHeight="1">
      <c r="B27" s="21"/>
      <c r="C27" s="21"/>
      <c r="D27" s="133" t="s">
        <v>13</v>
      </c>
      <c r="E27" s="13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1"/>
      <c r="U27" s="11"/>
      <c r="V27" s="21"/>
      <c r="W27" s="135"/>
      <c r="X27" s="136"/>
      <c r="Y27" s="136"/>
      <c r="Z27" s="136"/>
      <c r="AA27" s="136"/>
      <c r="AB27" s="136"/>
      <c r="AC27" s="136"/>
      <c r="AD27" s="137"/>
      <c r="AE27" s="18"/>
      <c r="AF27" s="135"/>
      <c r="AG27" s="136"/>
      <c r="AH27" s="136"/>
      <c r="AI27" s="136"/>
      <c r="AJ27" s="136"/>
      <c r="AK27" s="136"/>
      <c r="AL27" s="136"/>
      <c r="AM27" s="137"/>
      <c r="AN27" s="11"/>
      <c r="AO27" s="11"/>
      <c r="AP27" s="11"/>
    </row>
    <row r="28" spans="1:42" s="6" customFormat="1" ht="17.25" customHeight="1">
      <c r="D28" s="9"/>
      <c r="E28" s="9"/>
      <c r="F28" s="18"/>
      <c r="G28" s="18"/>
      <c r="H28" s="18"/>
      <c r="I28" s="18"/>
      <c r="J28" s="18"/>
      <c r="K28" s="9"/>
      <c r="L28" s="12"/>
      <c r="M28" s="16"/>
      <c r="N28" s="16"/>
      <c r="O28" s="11"/>
      <c r="P28" s="11"/>
      <c r="Q28" s="11"/>
      <c r="R28" s="11"/>
      <c r="S28" s="11"/>
      <c r="T28" s="11"/>
      <c r="U28" s="11"/>
      <c r="W28" s="138"/>
      <c r="X28" s="134"/>
      <c r="Y28" s="134"/>
      <c r="Z28" s="134"/>
      <c r="AA28" s="134"/>
      <c r="AB28" s="134"/>
      <c r="AC28" s="134"/>
      <c r="AD28" s="139"/>
      <c r="AE28" s="18"/>
      <c r="AF28" s="138"/>
      <c r="AG28" s="134"/>
      <c r="AH28" s="134"/>
      <c r="AI28" s="134"/>
      <c r="AJ28" s="134"/>
      <c r="AK28" s="134"/>
      <c r="AL28" s="134"/>
      <c r="AM28" s="139"/>
      <c r="AN28" s="11"/>
      <c r="AO28" s="11"/>
      <c r="AP28" s="11"/>
    </row>
    <row r="29" spans="1:42" s="6" customFormat="1" ht="7.5" customHeight="1">
      <c r="D29" s="9"/>
      <c r="E29" s="18"/>
      <c r="F29" s="18"/>
      <c r="G29" s="9"/>
      <c r="H29" s="9"/>
      <c r="I29" s="9"/>
      <c r="J29" s="9"/>
      <c r="K29" s="9"/>
      <c r="L29" s="10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40"/>
      <c r="X29" s="141"/>
      <c r="Y29" s="141"/>
      <c r="Z29" s="141"/>
      <c r="AA29" s="141"/>
      <c r="AB29" s="141"/>
      <c r="AC29" s="141"/>
      <c r="AD29" s="142"/>
      <c r="AE29" s="9"/>
      <c r="AF29" s="140"/>
      <c r="AG29" s="141"/>
      <c r="AH29" s="141"/>
      <c r="AI29" s="141"/>
      <c r="AJ29" s="141"/>
      <c r="AK29" s="141"/>
      <c r="AL29" s="141"/>
      <c r="AM29" s="142"/>
    </row>
    <row r="30" spans="1:42" s="6" customFormat="1" ht="12.75" customHeight="1">
      <c r="B30" s="21"/>
      <c r="C30" s="21"/>
      <c r="D30" s="16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1"/>
      <c r="U30" s="11"/>
      <c r="V30" s="21"/>
      <c r="W30" s="21"/>
      <c r="X30" s="16"/>
      <c r="Y30" s="1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1"/>
      <c r="AO30" s="11"/>
      <c r="AP30" s="11"/>
    </row>
    <row r="31" spans="1:42" ht="22.5" customHeight="1">
      <c r="A31" s="126">
        <v>5</v>
      </c>
      <c r="B31" s="127"/>
      <c r="D31" s="17" t="s">
        <v>76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42" s="6" customFormat="1" ht="22.5" customHeight="1">
      <c r="D32" s="21" t="s">
        <v>18</v>
      </c>
      <c r="E32" s="16"/>
      <c r="M32" s="16"/>
      <c r="N32" s="16"/>
      <c r="X32" s="16"/>
      <c r="Y32" s="16"/>
      <c r="AG32" s="16"/>
      <c r="AH32" s="16"/>
    </row>
    <row r="33" spans="1:42" s="6" customFormat="1" ht="24.75" customHeight="1">
      <c r="B33" s="38" t="s">
        <v>19</v>
      </c>
      <c r="D33" s="21"/>
      <c r="E33" s="16"/>
      <c r="M33" s="16"/>
      <c r="N33" s="16"/>
      <c r="X33" s="16"/>
      <c r="Y33" s="16"/>
      <c r="AG33" s="16"/>
      <c r="AH33" s="16"/>
    </row>
    <row r="34" spans="1:42" s="6" customFormat="1" ht="7.5" customHeight="1">
      <c r="D34" s="21"/>
      <c r="E34" s="16"/>
      <c r="M34" s="16"/>
      <c r="N34" s="16"/>
      <c r="X34" s="16"/>
      <c r="Y34" s="16"/>
      <c r="AG34" s="16"/>
      <c r="AH34" s="16"/>
    </row>
    <row r="35" spans="1:42" s="6" customFormat="1" ht="7.5" customHeight="1">
      <c r="D35" s="21"/>
      <c r="E35" s="16"/>
      <c r="M35" s="16"/>
      <c r="N35" s="16"/>
      <c r="X35" s="16"/>
      <c r="Y35" s="16"/>
      <c r="AG35" s="16"/>
      <c r="AH35" s="16"/>
    </row>
    <row r="36" spans="1:42" s="6" customFormat="1" ht="7.5" customHeight="1">
      <c r="D36" s="21"/>
      <c r="E36" s="16"/>
      <c r="M36" s="16"/>
      <c r="N36" s="16"/>
      <c r="X36" s="16"/>
      <c r="Y36" s="16"/>
      <c r="AG36" s="16"/>
      <c r="AH36" s="16"/>
    </row>
    <row r="37" spans="1:42" s="6" customFormat="1" ht="24.75" customHeight="1">
      <c r="D37" s="21"/>
      <c r="E37" s="16"/>
      <c r="M37" s="16"/>
      <c r="N37" s="16"/>
      <c r="W37" s="38" t="s">
        <v>50</v>
      </c>
      <c r="X37" s="16"/>
      <c r="Y37" s="16"/>
      <c r="AF37" s="38" t="s">
        <v>52</v>
      </c>
      <c r="AG37" s="16"/>
      <c r="AH37" s="16"/>
    </row>
    <row r="38" spans="1:42" s="6" customFormat="1" ht="12.75" customHeight="1">
      <c r="D38" s="9"/>
      <c r="E38" s="18"/>
      <c r="F38" s="18"/>
      <c r="G38" s="18"/>
      <c r="H38" s="18"/>
      <c r="I38" s="18"/>
      <c r="J38" s="18"/>
      <c r="K38" s="9"/>
      <c r="L38" s="12"/>
      <c r="M38" s="18"/>
      <c r="N38" s="18"/>
      <c r="O38" s="11"/>
      <c r="P38" s="11"/>
      <c r="Q38" s="11"/>
      <c r="R38" s="11"/>
      <c r="S38" s="11"/>
      <c r="T38" s="11"/>
      <c r="U38" s="11"/>
      <c r="W38" s="135"/>
      <c r="X38" s="136"/>
      <c r="Y38" s="136"/>
      <c r="Z38" s="136"/>
      <c r="AA38" s="136"/>
      <c r="AB38" s="136"/>
      <c r="AC38" s="136"/>
      <c r="AD38" s="137"/>
      <c r="AE38" s="18"/>
      <c r="AF38" s="135"/>
      <c r="AG38" s="136"/>
      <c r="AH38" s="136"/>
      <c r="AI38" s="136"/>
      <c r="AJ38" s="136"/>
      <c r="AK38" s="136"/>
      <c r="AL38" s="136"/>
      <c r="AM38" s="137"/>
      <c r="AN38" s="11"/>
      <c r="AO38" s="11"/>
      <c r="AP38" s="11"/>
    </row>
    <row r="39" spans="1:42" s="6" customFormat="1" ht="17.25" customHeight="1">
      <c r="B39" s="21"/>
      <c r="C39" s="21"/>
      <c r="D39" s="133" t="s">
        <v>13</v>
      </c>
      <c r="E39" s="13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1"/>
      <c r="U39" s="11"/>
      <c r="V39" s="21"/>
      <c r="W39" s="138"/>
      <c r="X39" s="134"/>
      <c r="Y39" s="134"/>
      <c r="Z39" s="134"/>
      <c r="AA39" s="134"/>
      <c r="AB39" s="134"/>
      <c r="AC39" s="134"/>
      <c r="AD39" s="139"/>
      <c r="AE39" s="18"/>
      <c r="AF39" s="138"/>
      <c r="AG39" s="134"/>
      <c r="AH39" s="134"/>
      <c r="AI39" s="134"/>
      <c r="AJ39" s="134"/>
      <c r="AK39" s="134"/>
      <c r="AL39" s="134"/>
      <c r="AM39" s="139"/>
      <c r="AN39" s="11"/>
      <c r="AO39" s="11"/>
      <c r="AP39" s="11"/>
    </row>
    <row r="40" spans="1:42" s="6" customFormat="1" ht="17.25" customHeight="1">
      <c r="D40" s="9"/>
      <c r="E40" s="9"/>
      <c r="F40" s="18"/>
      <c r="G40" s="18"/>
      <c r="H40" s="18"/>
      <c r="I40" s="18"/>
      <c r="J40" s="18"/>
      <c r="K40" s="9"/>
      <c r="L40" s="12"/>
      <c r="M40" s="16"/>
      <c r="N40" s="16"/>
      <c r="O40" s="11"/>
      <c r="P40" s="11"/>
      <c r="Q40" s="11"/>
      <c r="R40" s="11"/>
      <c r="S40" s="11"/>
      <c r="T40" s="11"/>
      <c r="U40" s="11"/>
      <c r="W40" s="140"/>
      <c r="X40" s="141"/>
      <c r="Y40" s="141"/>
      <c r="Z40" s="141"/>
      <c r="AA40" s="141"/>
      <c r="AB40" s="141"/>
      <c r="AC40" s="141"/>
      <c r="AD40" s="142"/>
      <c r="AE40" s="9"/>
      <c r="AF40" s="140"/>
      <c r="AG40" s="141"/>
      <c r="AH40" s="141"/>
      <c r="AI40" s="141"/>
      <c r="AJ40" s="141"/>
      <c r="AK40" s="141"/>
      <c r="AL40" s="141"/>
      <c r="AM40" s="142"/>
      <c r="AN40" s="11"/>
      <c r="AO40" s="11"/>
      <c r="AP40" s="11"/>
    </row>
    <row r="41" spans="1:42" ht="22.5" customHeight="1">
      <c r="A41" s="126">
        <v>6</v>
      </c>
      <c r="B41" s="127"/>
      <c r="D41" s="17" t="s">
        <v>77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42" s="6" customFormat="1" ht="22.5" customHeight="1">
      <c r="D42" s="21" t="s">
        <v>20</v>
      </c>
      <c r="E42" s="16"/>
      <c r="M42" s="16"/>
      <c r="N42" s="16"/>
      <c r="X42" s="16"/>
      <c r="Y42" s="16"/>
      <c r="AG42" s="16"/>
      <c r="AH42" s="16"/>
    </row>
    <row r="43" spans="1:42" s="6" customFormat="1" ht="24.75" customHeight="1">
      <c r="B43" s="38" t="s">
        <v>19</v>
      </c>
      <c r="D43" s="21"/>
      <c r="E43" s="16"/>
      <c r="M43" s="16"/>
      <c r="N43" s="16"/>
      <c r="X43" s="16"/>
      <c r="Y43" s="16"/>
      <c r="AG43" s="16"/>
      <c r="AH43" s="16"/>
    </row>
    <row r="44" spans="1:42" s="6" customFormat="1" ht="7.5" customHeight="1">
      <c r="D44" s="21"/>
      <c r="E44" s="16"/>
      <c r="M44" s="16"/>
      <c r="N44" s="16"/>
      <c r="X44" s="16"/>
      <c r="Y44" s="16"/>
      <c r="AG44" s="16"/>
      <c r="AH44" s="16"/>
    </row>
    <row r="45" spans="1:42" s="6" customFormat="1" ht="7.5" customHeight="1">
      <c r="D45" s="21"/>
      <c r="E45" s="16"/>
      <c r="M45" s="16"/>
      <c r="N45" s="16"/>
      <c r="X45" s="16"/>
      <c r="Y45" s="16"/>
      <c r="AG45" s="16"/>
      <c r="AH45" s="16"/>
    </row>
    <row r="46" spans="1:42" s="6" customFormat="1" ht="7.5" customHeight="1">
      <c r="D46" s="21"/>
      <c r="E46" s="16"/>
      <c r="M46" s="16"/>
      <c r="N46" s="16"/>
      <c r="X46" s="16"/>
      <c r="Y46" s="16"/>
      <c r="AG46" s="16"/>
      <c r="AH46" s="16"/>
    </row>
    <row r="47" spans="1:42" s="6" customFormat="1" ht="24.75" customHeight="1">
      <c r="D47" s="21"/>
      <c r="E47" s="16"/>
      <c r="M47" s="16"/>
      <c r="N47" s="16"/>
      <c r="W47" s="38" t="s">
        <v>50</v>
      </c>
      <c r="X47" s="16"/>
      <c r="Y47" s="16"/>
      <c r="AF47" s="38" t="s">
        <v>52</v>
      </c>
      <c r="AG47" s="16"/>
      <c r="AH47" s="16"/>
    </row>
    <row r="48" spans="1:42" s="6" customFormat="1" ht="12.75" customHeight="1">
      <c r="D48" s="9"/>
      <c r="E48" s="18"/>
      <c r="F48" s="18"/>
      <c r="G48" s="18"/>
      <c r="H48" s="18"/>
      <c r="I48" s="18"/>
      <c r="J48" s="18"/>
      <c r="K48" s="9"/>
      <c r="L48" s="12"/>
      <c r="M48" s="18"/>
      <c r="N48" s="18"/>
      <c r="O48" s="11"/>
      <c r="P48" s="11"/>
      <c r="Q48" s="11"/>
      <c r="R48" s="11"/>
      <c r="S48" s="11"/>
      <c r="T48" s="11"/>
      <c r="U48" s="11"/>
      <c r="W48" s="135"/>
      <c r="X48" s="136"/>
      <c r="Y48" s="136"/>
      <c r="Z48" s="136"/>
      <c r="AA48" s="136"/>
      <c r="AB48" s="136"/>
      <c r="AC48" s="136"/>
      <c r="AD48" s="137"/>
      <c r="AE48" s="18"/>
      <c r="AF48" s="135"/>
      <c r="AG48" s="136"/>
      <c r="AH48" s="136"/>
      <c r="AI48" s="136"/>
      <c r="AJ48" s="136"/>
      <c r="AK48" s="136"/>
      <c r="AL48" s="136"/>
      <c r="AM48" s="137"/>
      <c r="AN48" s="11"/>
      <c r="AO48" s="11"/>
      <c r="AP48" s="11"/>
    </row>
    <row r="49" spans="1:42" s="6" customFormat="1" ht="17.25" customHeight="1">
      <c r="B49" s="21"/>
      <c r="C49" s="21"/>
      <c r="D49" s="133" t="s">
        <v>13</v>
      </c>
      <c r="E49" s="13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1"/>
      <c r="U49" s="11"/>
      <c r="V49" s="21"/>
      <c r="W49" s="138"/>
      <c r="X49" s="134"/>
      <c r="Y49" s="134"/>
      <c r="Z49" s="134"/>
      <c r="AA49" s="134"/>
      <c r="AB49" s="134"/>
      <c r="AC49" s="134"/>
      <c r="AD49" s="139"/>
      <c r="AE49" s="18"/>
      <c r="AF49" s="138"/>
      <c r="AG49" s="134"/>
      <c r="AH49" s="134"/>
      <c r="AI49" s="134"/>
      <c r="AJ49" s="134"/>
      <c r="AK49" s="134"/>
      <c r="AL49" s="134"/>
      <c r="AM49" s="139"/>
      <c r="AN49" s="11"/>
      <c r="AO49" s="11"/>
      <c r="AP49" s="11"/>
    </row>
    <row r="50" spans="1:42" s="6" customFormat="1" ht="17.25" customHeight="1">
      <c r="D50" s="9"/>
      <c r="E50" s="9"/>
      <c r="F50" s="18"/>
      <c r="G50" s="18"/>
      <c r="H50" s="18"/>
      <c r="I50" s="18"/>
      <c r="J50" s="18"/>
      <c r="K50" s="9"/>
      <c r="L50" s="12"/>
      <c r="M50" s="16"/>
      <c r="N50" s="16"/>
      <c r="O50" s="11"/>
      <c r="P50" s="11"/>
      <c r="Q50" s="11"/>
      <c r="R50" s="11"/>
      <c r="S50" s="11"/>
      <c r="T50" s="11"/>
      <c r="U50" s="11"/>
      <c r="W50" s="140"/>
      <c r="X50" s="141"/>
      <c r="Y50" s="141"/>
      <c r="Z50" s="141"/>
      <c r="AA50" s="141"/>
      <c r="AB50" s="141"/>
      <c r="AC50" s="141"/>
      <c r="AD50" s="142"/>
      <c r="AE50" s="9"/>
      <c r="AF50" s="140"/>
      <c r="AG50" s="141"/>
      <c r="AH50" s="141"/>
      <c r="AI50" s="141"/>
      <c r="AJ50" s="141"/>
      <c r="AK50" s="141"/>
      <c r="AL50" s="141"/>
      <c r="AM50" s="142"/>
      <c r="AN50" s="11"/>
      <c r="AO50" s="11"/>
      <c r="AP50" s="11"/>
    </row>
    <row r="51" spans="1:42" ht="24.95" customHeight="1">
      <c r="D51" s="2" t="str">
        <f>IF(D1="","",D1)</f>
        <v>分数と小数⑨</v>
      </c>
      <c r="AG51" s="3" t="str">
        <f>IF(AG1="","",AG1)</f>
        <v>№</v>
      </c>
      <c r="AH51" s="3"/>
      <c r="AI51" s="131">
        <f>AI1</f>
        <v>1</v>
      </c>
      <c r="AJ51" s="131"/>
    </row>
    <row r="52" spans="1:42" ht="24.95" customHeight="1">
      <c r="F52" s="7"/>
      <c r="G52" s="7"/>
      <c r="Q52" s="4" t="str">
        <f>IF(Q2="","",Q2)</f>
        <v>名前</v>
      </c>
      <c r="R52" s="3"/>
      <c r="S52" s="3"/>
      <c r="T52" s="3"/>
      <c r="U52" s="3" t="str">
        <f>IF(U2="","",U2)</f>
        <v/>
      </c>
      <c r="V52" s="3"/>
      <c r="W52" s="228" t="s">
        <v>4</v>
      </c>
      <c r="X52" s="3"/>
      <c r="Y52" s="3"/>
      <c r="Z52" s="3"/>
      <c r="AA52" s="3"/>
      <c r="AB52" s="3"/>
      <c r="AC52" s="3"/>
      <c r="AD52" s="3"/>
      <c r="AE52" s="3"/>
      <c r="AF52" s="3"/>
    </row>
    <row r="53" spans="1:42" ht="11.25" customHeight="1">
      <c r="E53" s="13"/>
      <c r="F53" s="7"/>
      <c r="G53" s="7"/>
      <c r="Q53" s="5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42" s="6" customFormat="1" ht="22.5" customHeight="1">
      <c r="D54" s="32" t="s">
        <v>73</v>
      </c>
      <c r="E54" s="33"/>
      <c r="F54" s="33"/>
      <c r="G54" s="33"/>
      <c r="H54" s="33"/>
      <c r="I54" s="33"/>
      <c r="K54" s="33"/>
      <c r="L54" s="34"/>
      <c r="M54" s="35"/>
      <c r="N54" s="35"/>
      <c r="O54" s="36"/>
      <c r="P54" s="36"/>
      <c r="Q54" s="36"/>
      <c r="R54" s="36"/>
      <c r="S54" s="36"/>
      <c r="T54" s="36"/>
      <c r="U54" s="36"/>
      <c r="V54" s="37"/>
      <c r="W54" s="37"/>
      <c r="X54" s="37"/>
      <c r="Y54" s="33"/>
      <c r="Z54" s="33"/>
      <c r="AA54" s="33"/>
      <c r="AB54" s="33"/>
      <c r="AC54" s="18"/>
      <c r="AD54" s="18"/>
      <c r="AE54" s="18"/>
      <c r="AF54" s="9"/>
      <c r="AG54" s="12"/>
      <c r="AH54" s="24"/>
      <c r="AI54" s="24"/>
      <c r="AJ54" s="11"/>
      <c r="AK54" s="11"/>
      <c r="AL54" s="11"/>
      <c r="AM54" s="11"/>
      <c r="AN54" s="11"/>
      <c r="AO54" s="11"/>
      <c r="AP54" s="11"/>
    </row>
    <row r="55" spans="1:42" ht="15" customHeight="1"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42" ht="24.95" customHeight="1">
      <c r="A56" s="126">
        <v>1</v>
      </c>
      <c r="B56" s="127"/>
      <c r="D56" s="17" t="s">
        <v>87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42" s="6" customFormat="1" ht="24.75" customHeight="1">
      <c r="D57" s="21" t="s">
        <v>62</v>
      </c>
      <c r="E57" s="16"/>
      <c r="M57" s="16"/>
      <c r="N57" s="16"/>
      <c r="W57" s="38" t="s">
        <v>50</v>
      </c>
      <c r="X57" s="16"/>
      <c r="Y57" s="16"/>
      <c r="AF57" s="38" t="s">
        <v>52</v>
      </c>
      <c r="AG57" s="16"/>
      <c r="AH57" s="16"/>
    </row>
    <row r="58" spans="1:42" s="6" customFormat="1" ht="12.75" customHeight="1">
      <c r="D58" s="9"/>
      <c r="E58" s="18"/>
      <c r="F58" s="112"/>
      <c r="G58" s="112"/>
      <c r="H58" s="112"/>
      <c r="I58" s="20"/>
      <c r="J58" s="20"/>
      <c r="K58" s="112"/>
      <c r="L58" s="112"/>
      <c r="M58" s="20"/>
      <c r="N58" s="120">
        <v>5</v>
      </c>
      <c r="O58" s="120"/>
      <c r="P58" s="27"/>
      <c r="Q58" s="27"/>
      <c r="R58" s="27"/>
      <c r="S58" s="27"/>
      <c r="T58" s="27"/>
      <c r="U58" s="27"/>
      <c r="W58" s="107"/>
      <c r="X58" s="108"/>
      <c r="Y58" s="219">
        <v>5</v>
      </c>
      <c r="Z58" s="219"/>
      <c r="AA58" s="108"/>
      <c r="AB58" s="108"/>
      <c r="AC58" s="108"/>
      <c r="AD58" s="87"/>
      <c r="AE58" s="18"/>
      <c r="AF58" s="221" t="s">
        <v>90</v>
      </c>
      <c r="AG58" s="219"/>
      <c r="AH58" s="219"/>
      <c r="AI58" s="219"/>
      <c r="AJ58" s="219"/>
      <c r="AK58" s="219"/>
      <c r="AL58" s="219"/>
      <c r="AM58" s="222"/>
      <c r="AN58" s="11"/>
      <c r="AO58" s="11"/>
      <c r="AP58" s="11"/>
    </row>
    <row r="59" spans="1:42" s="6" customFormat="1" ht="17.25" customHeight="1">
      <c r="B59" s="21"/>
      <c r="C59" s="21"/>
      <c r="D59" s="133" t="s">
        <v>13</v>
      </c>
      <c r="E59" s="134"/>
      <c r="F59" s="124">
        <v>5</v>
      </c>
      <c r="G59" s="124"/>
      <c r="H59" s="124" t="s">
        <v>15</v>
      </c>
      <c r="I59" s="124"/>
      <c r="J59" s="124">
        <v>8</v>
      </c>
      <c r="K59" s="124"/>
      <c r="L59" s="124" t="s">
        <v>16</v>
      </c>
      <c r="M59" s="124"/>
      <c r="N59" s="123"/>
      <c r="O59" s="123"/>
      <c r="P59" s="111"/>
      <c r="Q59" s="111"/>
      <c r="R59" s="111"/>
      <c r="S59" s="111"/>
      <c r="T59" s="27"/>
      <c r="U59" s="27"/>
      <c r="V59" s="21"/>
      <c r="W59" s="109"/>
      <c r="X59" s="15"/>
      <c r="Y59" s="220"/>
      <c r="Z59" s="220"/>
      <c r="AA59" s="227" t="s">
        <v>89</v>
      </c>
      <c r="AB59" s="217"/>
      <c r="AC59" s="15"/>
      <c r="AD59" s="88"/>
      <c r="AE59" s="18"/>
      <c r="AF59" s="223"/>
      <c r="AG59" s="217"/>
      <c r="AH59" s="217"/>
      <c r="AI59" s="217"/>
      <c r="AJ59" s="217"/>
      <c r="AK59" s="217"/>
      <c r="AL59" s="217"/>
      <c r="AM59" s="224"/>
      <c r="AN59" s="11"/>
      <c r="AO59" s="11"/>
      <c r="AP59" s="11"/>
    </row>
    <row r="60" spans="1:42" s="6" customFormat="1" ht="13.5" customHeight="1">
      <c r="D60" s="9"/>
      <c r="E60" s="9"/>
      <c r="F60" s="124"/>
      <c r="G60" s="124"/>
      <c r="H60" s="124"/>
      <c r="I60" s="124"/>
      <c r="J60" s="124"/>
      <c r="K60" s="124"/>
      <c r="L60" s="124"/>
      <c r="M60" s="124"/>
      <c r="N60" s="120">
        <v>8</v>
      </c>
      <c r="O60" s="120"/>
      <c r="P60" s="27"/>
      <c r="Q60" s="27"/>
      <c r="R60" s="27"/>
      <c r="S60" s="27"/>
      <c r="T60" s="27"/>
      <c r="U60" s="27"/>
      <c r="W60" s="109"/>
      <c r="X60" s="15"/>
      <c r="Y60" s="217">
        <v>8</v>
      </c>
      <c r="Z60" s="217"/>
      <c r="AA60" s="217"/>
      <c r="AB60" s="217"/>
      <c r="AC60" s="15"/>
      <c r="AD60" s="88"/>
      <c r="AE60" s="9"/>
      <c r="AF60" s="223"/>
      <c r="AG60" s="217"/>
      <c r="AH60" s="217"/>
      <c r="AI60" s="217"/>
      <c r="AJ60" s="217"/>
      <c r="AK60" s="217"/>
      <c r="AL60" s="217"/>
      <c r="AM60" s="224"/>
      <c r="AN60" s="11"/>
      <c r="AO60" s="11"/>
      <c r="AP60" s="11"/>
    </row>
    <row r="61" spans="1:42" s="6" customFormat="1" ht="12.75" customHeight="1">
      <c r="B61" s="21"/>
      <c r="C61" s="21"/>
      <c r="D61" s="16"/>
      <c r="E61" s="16"/>
      <c r="F61" s="20"/>
      <c r="G61" s="20"/>
      <c r="H61" s="20"/>
      <c r="I61" s="20"/>
      <c r="J61" s="113"/>
      <c r="K61" s="113"/>
      <c r="L61" s="20"/>
      <c r="M61" s="20"/>
      <c r="N61" s="120"/>
      <c r="O61" s="120"/>
      <c r="P61" s="111"/>
      <c r="Q61" s="111"/>
      <c r="R61" s="111"/>
      <c r="S61" s="111"/>
      <c r="T61" s="27"/>
      <c r="U61" s="27"/>
      <c r="V61" s="21"/>
      <c r="W61" s="110"/>
      <c r="X61" s="102"/>
      <c r="Y61" s="218"/>
      <c r="Z61" s="218"/>
      <c r="AA61" s="102"/>
      <c r="AB61" s="102"/>
      <c r="AC61" s="102"/>
      <c r="AD61" s="89"/>
      <c r="AE61" s="18"/>
      <c r="AF61" s="225"/>
      <c r="AG61" s="218"/>
      <c r="AH61" s="218"/>
      <c r="AI61" s="218"/>
      <c r="AJ61" s="218"/>
      <c r="AK61" s="218"/>
      <c r="AL61" s="218"/>
      <c r="AM61" s="226"/>
      <c r="AN61" s="11"/>
      <c r="AO61" s="11"/>
      <c r="AP61" s="11"/>
    </row>
    <row r="62" spans="1:42" ht="24.95" customHeight="1">
      <c r="A62" s="126">
        <v>2</v>
      </c>
      <c r="B62" s="127"/>
      <c r="D62" s="17" t="s">
        <v>74</v>
      </c>
      <c r="F62" s="53"/>
      <c r="G62" s="53"/>
      <c r="H62" s="53"/>
      <c r="I62" s="53"/>
      <c r="J62" s="53"/>
      <c r="K62" s="53"/>
      <c r="L62" s="53"/>
      <c r="M62" s="53"/>
      <c r="N62" s="27"/>
      <c r="O62" s="27"/>
      <c r="P62" s="27"/>
      <c r="Q62" s="27"/>
      <c r="R62" s="27"/>
      <c r="S62" s="27"/>
      <c r="T62" s="27"/>
      <c r="U62" s="27"/>
      <c r="V62" s="11"/>
      <c r="W62" s="11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42" s="6" customFormat="1" ht="15.75" customHeight="1">
      <c r="D63" s="9"/>
      <c r="E63" s="18"/>
      <c r="F63" s="112"/>
      <c r="G63" s="112"/>
      <c r="H63" s="112"/>
      <c r="I63" s="20"/>
      <c r="J63" s="20"/>
      <c r="K63" s="112"/>
      <c r="L63" s="112"/>
      <c r="M63" s="20"/>
      <c r="N63" s="120">
        <v>7</v>
      </c>
      <c r="O63" s="120"/>
      <c r="P63" s="27"/>
      <c r="Q63" s="27"/>
      <c r="R63" s="27"/>
      <c r="S63" s="27"/>
      <c r="T63" s="27"/>
      <c r="U63" s="27"/>
      <c r="W63" s="38" t="s">
        <v>50</v>
      </c>
      <c r="X63" s="16"/>
      <c r="Y63" s="16"/>
      <c r="AF63" s="38" t="s">
        <v>52</v>
      </c>
      <c r="AG63" s="16"/>
      <c r="AH63" s="16"/>
      <c r="AN63" s="11"/>
      <c r="AO63" s="11"/>
      <c r="AP63" s="11"/>
    </row>
    <row r="64" spans="1:42" s="6" customFormat="1" ht="17.25" customHeight="1">
      <c r="B64" s="21"/>
      <c r="C64" s="21"/>
      <c r="D64" s="133" t="s">
        <v>13</v>
      </c>
      <c r="E64" s="134"/>
      <c r="F64" s="124">
        <v>7</v>
      </c>
      <c r="G64" s="124"/>
      <c r="H64" s="124" t="s">
        <v>15</v>
      </c>
      <c r="I64" s="124"/>
      <c r="J64" s="124">
        <v>4</v>
      </c>
      <c r="K64" s="124"/>
      <c r="L64" s="124" t="s">
        <v>16</v>
      </c>
      <c r="M64" s="124"/>
      <c r="N64" s="123"/>
      <c r="O64" s="123"/>
      <c r="P64" s="111"/>
      <c r="Q64" s="111"/>
      <c r="R64" s="111"/>
      <c r="S64" s="111"/>
      <c r="T64" s="27"/>
      <c r="U64" s="27"/>
      <c r="V64" s="21"/>
      <c r="W64" s="107"/>
      <c r="X64" s="108"/>
      <c r="Y64" s="219">
        <v>7</v>
      </c>
      <c r="Z64" s="219"/>
      <c r="AA64" s="108"/>
      <c r="AB64" s="108"/>
      <c r="AC64" s="108"/>
      <c r="AD64" s="87"/>
      <c r="AE64" s="18"/>
      <c r="AF64" s="221" t="s">
        <v>78</v>
      </c>
      <c r="AG64" s="219"/>
      <c r="AH64" s="219"/>
      <c r="AI64" s="219"/>
      <c r="AJ64" s="219"/>
      <c r="AK64" s="219"/>
      <c r="AL64" s="219"/>
      <c r="AM64" s="222"/>
      <c r="AN64" s="11"/>
      <c r="AO64" s="11"/>
      <c r="AP64" s="11"/>
    </row>
    <row r="65" spans="1:42" s="6" customFormat="1" ht="17.25" customHeight="1">
      <c r="D65" s="9"/>
      <c r="E65" s="9"/>
      <c r="F65" s="124"/>
      <c r="G65" s="124"/>
      <c r="H65" s="124"/>
      <c r="I65" s="124"/>
      <c r="J65" s="124"/>
      <c r="K65" s="124"/>
      <c r="L65" s="124"/>
      <c r="M65" s="124"/>
      <c r="N65" s="120">
        <v>4</v>
      </c>
      <c r="O65" s="120"/>
      <c r="P65" s="27"/>
      <c r="Q65" s="27"/>
      <c r="R65" s="27"/>
      <c r="S65" s="27"/>
      <c r="T65" s="27"/>
      <c r="U65" s="27"/>
      <c r="W65" s="109"/>
      <c r="X65" s="15"/>
      <c r="Y65" s="220"/>
      <c r="Z65" s="220"/>
      <c r="AA65" s="217" t="s">
        <v>79</v>
      </c>
      <c r="AB65" s="217"/>
      <c r="AC65" s="15"/>
      <c r="AD65" s="88"/>
      <c r="AE65" s="18"/>
      <c r="AF65" s="223"/>
      <c r="AG65" s="217"/>
      <c r="AH65" s="217"/>
      <c r="AI65" s="217"/>
      <c r="AJ65" s="217"/>
      <c r="AK65" s="217"/>
      <c r="AL65" s="217"/>
      <c r="AM65" s="224"/>
      <c r="AN65" s="11"/>
      <c r="AO65" s="11"/>
      <c r="AP65" s="11"/>
    </row>
    <row r="66" spans="1:42" s="6" customFormat="1" ht="7.5" customHeight="1">
      <c r="D66" s="9"/>
      <c r="E66" s="18"/>
      <c r="F66" s="20"/>
      <c r="G66" s="20"/>
      <c r="H66" s="20"/>
      <c r="I66" s="20"/>
      <c r="J66" s="113"/>
      <c r="K66" s="113"/>
      <c r="L66" s="20"/>
      <c r="M66" s="20"/>
      <c r="N66" s="120"/>
      <c r="O66" s="120"/>
      <c r="P66" s="27"/>
      <c r="Q66" s="27"/>
      <c r="R66" s="27"/>
      <c r="S66" s="27"/>
      <c r="T66" s="27"/>
      <c r="U66" s="27"/>
      <c r="V66" s="11"/>
      <c r="W66" s="109"/>
      <c r="X66" s="15"/>
      <c r="Y66" s="217">
        <v>4</v>
      </c>
      <c r="Z66" s="217"/>
      <c r="AA66" s="217"/>
      <c r="AB66" s="217"/>
      <c r="AC66" s="15"/>
      <c r="AD66" s="88"/>
      <c r="AE66" s="9"/>
      <c r="AF66" s="223"/>
      <c r="AG66" s="217"/>
      <c r="AH66" s="217"/>
      <c r="AI66" s="217"/>
      <c r="AJ66" s="217"/>
      <c r="AK66" s="217"/>
      <c r="AL66" s="217"/>
      <c r="AM66" s="224"/>
    </row>
    <row r="67" spans="1:42" s="6" customFormat="1" ht="12.75" customHeight="1">
      <c r="B67" s="21"/>
      <c r="C67" s="21"/>
      <c r="D67" s="16"/>
      <c r="E67" s="16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27"/>
      <c r="U67" s="27"/>
      <c r="V67" s="21"/>
      <c r="W67" s="110"/>
      <c r="X67" s="102"/>
      <c r="Y67" s="218"/>
      <c r="Z67" s="218"/>
      <c r="AA67" s="102"/>
      <c r="AB67" s="102"/>
      <c r="AC67" s="102"/>
      <c r="AD67" s="89"/>
      <c r="AE67" s="18"/>
      <c r="AF67" s="225"/>
      <c r="AG67" s="218"/>
      <c r="AH67" s="218"/>
      <c r="AI67" s="218"/>
      <c r="AJ67" s="218"/>
      <c r="AK67" s="218"/>
      <c r="AL67" s="218"/>
      <c r="AM67" s="226"/>
      <c r="AN67" s="11"/>
      <c r="AO67" s="11"/>
      <c r="AP67" s="11"/>
    </row>
    <row r="68" spans="1:42" ht="24.95" customHeight="1">
      <c r="A68" s="126">
        <v>3</v>
      </c>
      <c r="B68" s="127"/>
      <c r="D68" s="17" t="s">
        <v>88</v>
      </c>
      <c r="F68" s="53"/>
      <c r="G68" s="53"/>
      <c r="H68" s="53"/>
      <c r="I68" s="53"/>
      <c r="J68" s="53"/>
      <c r="K68" s="53"/>
      <c r="L68" s="53"/>
      <c r="M68" s="53"/>
      <c r="N68" s="27"/>
      <c r="O68" s="27"/>
      <c r="P68" s="27"/>
      <c r="Q68" s="27"/>
      <c r="R68" s="27"/>
      <c r="S68" s="27"/>
      <c r="T68" s="27"/>
      <c r="U68" s="27"/>
      <c r="V68" s="11"/>
      <c r="W68" s="11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42" s="6" customFormat="1" ht="16.5" customHeight="1">
      <c r="D69" s="9"/>
      <c r="E69" s="18"/>
      <c r="F69" s="112"/>
      <c r="G69" s="112"/>
      <c r="H69" s="112"/>
      <c r="I69" s="20"/>
      <c r="J69" s="20"/>
      <c r="K69" s="112"/>
      <c r="L69" s="112"/>
      <c r="M69" s="20"/>
      <c r="N69" s="120">
        <v>6</v>
      </c>
      <c r="O69" s="120"/>
      <c r="P69" s="27"/>
      <c r="Q69" s="27"/>
      <c r="R69" s="27"/>
      <c r="S69" s="27"/>
      <c r="T69" s="27"/>
      <c r="U69" s="27"/>
      <c r="W69" s="38" t="s">
        <v>50</v>
      </c>
      <c r="X69" s="16"/>
      <c r="Y69" s="16"/>
      <c r="AF69" s="38" t="s">
        <v>52</v>
      </c>
      <c r="AG69" s="16"/>
      <c r="AH69" s="16"/>
      <c r="AN69" s="11"/>
      <c r="AO69" s="11"/>
      <c r="AP69" s="11"/>
    </row>
    <row r="70" spans="1:42" s="6" customFormat="1" ht="17.25" customHeight="1">
      <c r="B70" s="21"/>
      <c r="C70" s="21"/>
      <c r="D70" s="133" t="s">
        <v>13</v>
      </c>
      <c r="E70" s="134"/>
      <c r="F70" s="124">
        <v>6</v>
      </c>
      <c r="G70" s="124"/>
      <c r="H70" s="124" t="s">
        <v>15</v>
      </c>
      <c r="I70" s="124"/>
      <c r="J70" s="124">
        <v>8</v>
      </c>
      <c r="K70" s="124"/>
      <c r="L70" s="124" t="s">
        <v>16</v>
      </c>
      <c r="M70" s="124"/>
      <c r="N70" s="123"/>
      <c r="O70" s="123"/>
      <c r="P70" s="111"/>
      <c r="Q70" s="111"/>
      <c r="R70" s="111"/>
      <c r="S70" s="111"/>
      <c r="T70" s="27"/>
      <c r="U70" s="27"/>
      <c r="V70" s="21"/>
      <c r="W70" s="107"/>
      <c r="X70" s="108"/>
      <c r="Y70" s="219">
        <v>6</v>
      </c>
      <c r="Z70" s="219"/>
      <c r="AA70" s="108"/>
      <c r="AB70" s="108"/>
      <c r="AC70" s="108"/>
      <c r="AD70" s="87"/>
      <c r="AE70" s="18"/>
      <c r="AF70" s="221" t="s">
        <v>92</v>
      </c>
      <c r="AG70" s="219"/>
      <c r="AH70" s="219"/>
      <c r="AI70" s="219"/>
      <c r="AJ70" s="219"/>
      <c r="AK70" s="219"/>
      <c r="AL70" s="219"/>
      <c r="AM70" s="222"/>
      <c r="AN70" s="11"/>
      <c r="AO70" s="11"/>
      <c r="AP70" s="11"/>
    </row>
    <row r="71" spans="1:42" s="6" customFormat="1" ht="17.25" customHeight="1">
      <c r="D71" s="9"/>
      <c r="E71" s="9"/>
      <c r="F71" s="124"/>
      <c r="G71" s="124"/>
      <c r="H71" s="124"/>
      <c r="I71" s="124"/>
      <c r="J71" s="124"/>
      <c r="K71" s="124"/>
      <c r="L71" s="124"/>
      <c r="M71" s="124"/>
      <c r="N71" s="120">
        <v>8</v>
      </c>
      <c r="O71" s="120"/>
      <c r="P71" s="27"/>
      <c r="Q71" s="27"/>
      <c r="R71" s="27"/>
      <c r="S71" s="27"/>
      <c r="T71" s="27"/>
      <c r="U71" s="27"/>
      <c r="W71" s="109"/>
      <c r="X71" s="15"/>
      <c r="Y71" s="220"/>
      <c r="Z71" s="220"/>
      <c r="AA71" s="227" t="s">
        <v>91</v>
      </c>
      <c r="AB71" s="227"/>
      <c r="AC71" s="15"/>
      <c r="AD71" s="88"/>
      <c r="AE71" s="18"/>
      <c r="AF71" s="223"/>
      <c r="AG71" s="217"/>
      <c r="AH71" s="217"/>
      <c r="AI71" s="217"/>
      <c r="AJ71" s="217"/>
      <c r="AK71" s="217"/>
      <c r="AL71" s="217"/>
      <c r="AM71" s="224"/>
      <c r="AN71" s="11"/>
      <c r="AO71" s="11"/>
      <c r="AP71" s="11"/>
    </row>
    <row r="72" spans="1:42" s="6" customFormat="1" ht="7.5" customHeight="1">
      <c r="D72" s="9"/>
      <c r="E72" s="18"/>
      <c r="F72" s="20"/>
      <c r="G72" s="20"/>
      <c r="H72" s="20"/>
      <c r="I72" s="20"/>
      <c r="J72" s="113"/>
      <c r="K72" s="113"/>
      <c r="L72" s="20"/>
      <c r="M72" s="20"/>
      <c r="N72" s="120"/>
      <c r="O72" s="120"/>
      <c r="P72" s="27"/>
      <c r="Q72" s="27"/>
      <c r="R72" s="27"/>
      <c r="S72" s="27"/>
      <c r="T72" s="27"/>
      <c r="U72" s="27"/>
      <c r="V72" s="11"/>
      <c r="W72" s="109"/>
      <c r="X72" s="15"/>
      <c r="Y72" s="217">
        <v>8</v>
      </c>
      <c r="Z72" s="217"/>
      <c r="AA72" s="227"/>
      <c r="AB72" s="227"/>
      <c r="AC72" s="15"/>
      <c r="AD72" s="88"/>
      <c r="AE72" s="9"/>
      <c r="AF72" s="223"/>
      <c r="AG72" s="217"/>
      <c r="AH72" s="217"/>
      <c r="AI72" s="217"/>
      <c r="AJ72" s="217"/>
      <c r="AK72" s="217"/>
      <c r="AL72" s="217"/>
      <c r="AM72" s="224"/>
    </row>
    <row r="73" spans="1:42" s="6" customFormat="1" ht="12.75" customHeight="1">
      <c r="B73" s="21"/>
      <c r="C73" s="21"/>
      <c r="D73" s="16"/>
      <c r="E73" s="16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27"/>
      <c r="U73" s="27"/>
      <c r="V73" s="21"/>
      <c r="W73" s="110"/>
      <c r="X73" s="102"/>
      <c r="Y73" s="218"/>
      <c r="Z73" s="218"/>
      <c r="AA73" s="102"/>
      <c r="AB73" s="102"/>
      <c r="AC73" s="102"/>
      <c r="AD73" s="89"/>
      <c r="AE73" s="18"/>
      <c r="AF73" s="225"/>
      <c r="AG73" s="218"/>
      <c r="AH73" s="218"/>
      <c r="AI73" s="218"/>
      <c r="AJ73" s="218"/>
      <c r="AK73" s="218"/>
      <c r="AL73" s="218"/>
      <c r="AM73" s="226"/>
      <c r="AN73" s="11"/>
      <c r="AO73" s="11"/>
      <c r="AP73" s="11"/>
    </row>
    <row r="74" spans="1:42" ht="24.95" customHeight="1">
      <c r="A74" s="126">
        <v>4</v>
      </c>
      <c r="B74" s="127"/>
      <c r="D74" s="17" t="s">
        <v>75</v>
      </c>
      <c r="F74" s="53"/>
      <c r="G74" s="53"/>
      <c r="H74" s="53"/>
      <c r="I74" s="53"/>
      <c r="J74" s="53"/>
      <c r="K74" s="53"/>
      <c r="L74" s="53"/>
      <c r="M74" s="53"/>
      <c r="N74" s="27"/>
      <c r="O74" s="27"/>
      <c r="P74" s="27"/>
      <c r="Q74" s="27"/>
      <c r="R74" s="27"/>
      <c r="S74" s="27"/>
      <c r="T74" s="27"/>
      <c r="U74" s="27"/>
      <c r="V74" s="11"/>
      <c r="W74" s="11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42" s="6" customFormat="1" ht="24.75" customHeight="1">
      <c r="D75" s="21" t="s">
        <v>14</v>
      </c>
      <c r="E75" s="16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X75" s="16"/>
      <c r="Y75" s="16"/>
      <c r="AG75" s="16"/>
      <c r="AH75" s="16"/>
    </row>
    <row r="76" spans="1:42" s="6" customFormat="1" ht="16.5" customHeight="1">
      <c r="D76" s="9"/>
      <c r="E76" s="18"/>
      <c r="F76" s="112"/>
      <c r="G76" s="112"/>
      <c r="H76" s="112"/>
      <c r="I76" s="20"/>
      <c r="J76" s="20"/>
      <c r="K76" s="112"/>
      <c r="L76" s="112"/>
      <c r="M76" s="20"/>
      <c r="N76" s="120">
        <v>9</v>
      </c>
      <c r="O76" s="120"/>
      <c r="P76" s="27"/>
      <c r="Q76" s="27"/>
      <c r="R76" s="27"/>
      <c r="S76" s="27"/>
      <c r="T76" s="27"/>
      <c r="U76" s="27"/>
      <c r="W76" s="38" t="s">
        <v>50</v>
      </c>
      <c r="X76" s="16"/>
      <c r="Y76" s="16"/>
      <c r="AF76" s="38" t="s">
        <v>52</v>
      </c>
      <c r="AG76" s="16"/>
      <c r="AH76" s="16"/>
      <c r="AN76" s="11"/>
      <c r="AO76" s="11"/>
      <c r="AP76" s="11"/>
    </row>
    <row r="77" spans="1:42" s="6" customFormat="1" ht="17.25" customHeight="1">
      <c r="B77" s="21"/>
      <c r="C77" s="21"/>
      <c r="D77" s="133" t="s">
        <v>13</v>
      </c>
      <c r="E77" s="134"/>
      <c r="F77" s="124">
        <v>9</v>
      </c>
      <c r="G77" s="124"/>
      <c r="H77" s="124" t="s">
        <v>15</v>
      </c>
      <c r="I77" s="124"/>
      <c r="J77" s="124">
        <v>5</v>
      </c>
      <c r="K77" s="124"/>
      <c r="L77" s="124" t="s">
        <v>16</v>
      </c>
      <c r="M77" s="124"/>
      <c r="N77" s="123"/>
      <c r="O77" s="123"/>
      <c r="P77" s="111"/>
      <c r="Q77" s="111"/>
      <c r="R77" s="111"/>
      <c r="S77" s="111"/>
      <c r="T77" s="27"/>
      <c r="U77" s="27"/>
      <c r="V77" s="21"/>
      <c r="W77" s="107"/>
      <c r="X77" s="108"/>
      <c r="Y77" s="219">
        <v>9</v>
      </c>
      <c r="Z77" s="219"/>
      <c r="AA77" s="108"/>
      <c r="AB77" s="108"/>
      <c r="AC77" s="108"/>
      <c r="AD77" s="87"/>
      <c r="AE77" s="18"/>
      <c r="AF77" s="221" t="s">
        <v>81</v>
      </c>
      <c r="AG77" s="219"/>
      <c r="AH77" s="219"/>
      <c r="AI77" s="219"/>
      <c r="AJ77" s="219"/>
      <c r="AK77" s="219"/>
      <c r="AL77" s="219"/>
      <c r="AM77" s="222"/>
      <c r="AN77" s="11"/>
      <c r="AO77" s="11"/>
      <c r="AP77" s="11"/>
    </row>
    <row r="78" spans="1:42" s="6" customFormat="1" ht="17.25" customHeight="1">
      <c r="D78" s="9"/>
      <c r="E78" s="9"/>
      <c r="F78" s="124"/>
      <c r="G78" s="124"/>
      <c r="H78" s="124"/>
      <c r="I78" s="124"/>
      <c r="J78" s="124"/>
      <c r="K78" s="124"/>
      <c r="L78" s="124"/>
      <c r="M78" s="124"/>
      <c r="N78" s="120">
        <v>5</v>
      </c>
      <c r="O78" s="120"/>
      <c r="P78" s="27"/>
      <c r="Q78" s="27"/>
      <c r="R78" s="27"/>
      <c r="S78" s="27"/>
      <c r="T78" s="27"/>
      <c r="U78" s="27"/>
      <c r="W78" s="109"/>
      <c r="X78" s="15"/>
      <c r="Y78" s="220"/>
      <c r="Z78" s="220"/>
      <c r="AA78" s="217" t="s">
        <v>80</v>
      </c>
      <c r="AB78" s="217"/>
      <c r="AC78" s="15"/>
      <c r="AD78" s="88"/>
      <c r="AE78" s="18"/>
      <c r="AF78" s="223"/>
      <c r="AG78" s="217"/>
      <c r="AH78" s="217"/>
      <c r="AI78" s="217"/>
      <c r="AJ78" s="217"/>
      <c r="AK78" s="217"/>
      <c r="AL78" s="217"/>
      <c r="AM78" s="224"/>
      <c r="AN78" s="11"/>
      <c r="AO78" s="11"/>
      <c r="AP78" s="11"/>
    </row>
    <row r="79" spans="1:42" s="6" customFormat="1" ht="7.5" customHeight="1">
      <c r="D79" s="9"/>
      <c r="E79" s="18"/>
      <c r="F79" s="20"/>
      <c r="G79" s="20"/>
      <c r="H79" s="20"/>
      <c r="I79" s="20"/>
      <c r="J79" s="113"/>
      <c r="K79" s="113"/>
      <c r="L79" s="20"/>
      <c r="M79" s="20"/>
      <c r="N79" s="120"/>
      <c r="O79" s="120"/>
      <c r="P79" s="27"/>
      <c r="Q79" s="27"/>
      <c r="R79" s="27"/>
      <c r="S79" s="27"/>
      <c r="T79" s="27"/>
      <c r="U79" s="27"/>
      <c r="V79" s="11"/>
      <c r="W79" s="109"/>
      <c r="X79" s="15"/>
      <c r="Y79" s="217">
        <v>5</v>
      </c>
      <c r="Z79" s="217"/>
      <c r="AA79" s="217"/>
      <c r="AB79" s="217"/>
      <c r="AC79" s="15"/>
      <c r="AD79" s="88"/>
      <c r="AE79" s="9"/>
      <c r="AF79" s="223"/>
      <c r="AG79" s="217"/>
      <c r="AH79" s="217"/>
      <c r="AI79" s="217"/>
      <c r="AJ79" s="217"/>
      <c r="AK79" s="217"/>
      <c r="AL79" s="217"/>
      <c r="AM79" s="224"/>
    </row>
    <row r="80" spans="1:42" s="6" customFormat="1" ht="12.75" customHeight="1">
      <c r="B80" s="21"/>
      <c r="C80" s="21"/>
      <c r="D80" s="16"/>
      <c r="E80" s="16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27"/>
      <c r="U80" s="27"/>
      <c r="V80" s="21"/>
      <c r="W80" s="110"/>
      <c r="X80" s="102"/>
      <c r="Y80" s="218"/>
      <c r="Z80" s="218"/>
      <c r="AA80" s="102"/>
      <c r="AB80" s="102"/>
      <c r="AC80" s="102"/>
      <c r="AD80" s="89"/>
      <c r="AE80" s="18"/>
      <c r="AF80" s="225"/>
      <c r="AG80" s="218"/>
      <c r="AH80" s="218"/>
      <c r="AI80" s="218"/>
      <c r="AJ80" s="218"/>
      <c r="AK80" s="218"/>
      <c r="AL80" s="218"/>
      <c r="AM80" s="226"/>
      <c r="AN80" s="11"/>
      <c r="AO80" s="11"/>
      <c r="AP80" s="11"/>
    </row>
    <row r="81" spans="1:42" ht="22.5" customHeight="1">
      <c r="A81" s="126">
        <v>5</v>
      </c>
      <c r="B81" s="127"/>
      <c r="D81" s="17" t="s">
        <v>76</v>
      </c>
      <c r="F81" s="53"/>
      <c r="G81" s="53"/>
      <c r="H81" s="53"/>
      <c r="I81" s="53"/>
      <c r="J81" s="53"/>
      <c r="K81" s="53"/>
      <c r="L81" s="53"/>
      <c r="M81" s="53"/>
      <c r="N81" s="27"/>
      <c r="O81" s="27"/>
      <c r="P81" s="27"/>
      <c r="Q81" s="27"/>
      <c r="R81" s="27"/>
      <c r="S81" s="27"/>
      <c r="T81" s="27"/>
      <c r="U81" s="27"/>
      <c r="V81" s="11"/>
      <c r="W81" s="11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42" s="6" customFormat="1" ht="22.5" customHeight="1">
      <c r="D82" s="21" t="s">
        <v>18</v>
      </c>
      <c r="E82" s="16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X82" s="16"/>
      <c r="Y82" s="16"/>
      <c r="AG82" s="16"/>
      <c r="AH82" s="16"/>
    </row>
    <row r="83" spans="1:42" s="6" customFormat="1" ht="12.75" customHeight="1">
      <c r="B83" s="38" t="s">
        <v>19</v>
      </c>
      <c r="D83" s="21"/>
      <c r="E83" s="16"/>
      <c r="F83" s="20"/>
      <c r="G83" s="20"/>
      <c r="H83" s="20"/>
      <c r="I83" s="20"/>
      <c r="J83" s="20"/>
      <c r="K83" s="20"/>
      <c r="L83" s="20"/>
      <c r="M83" s="20"/>
      <c r="N83" s="120" t="s">
        <v>21</v>
      </c>
      <c r="O83" s="120"/>
      <c r="P83" s="120" t="s">
        <v>22</v>
      </c>
      <c r="Q83" s="120"/>
      <c r="R83" s="20"/>
      <c r="S83" s="20"/>
      <c r="T83" s="20"/>
      <c r="U83" s="20"/>
      <c r="V83" s="19"/>
      <c r="X83" s="16"/>
      <c r="Y83" s="16"/>
      <c r="AG83" s="16"/>
      <c r="AH83" s="16"/>
    </row>
    <row r="84" spans="1:42" s="6" customFormat="1" ht="12.75" customHeight="1">
      <c r="D84" s="21"/>
      <c r="E84" s="16"/>
      <c r="F84" s="120">
        <v>0</v>
      </c>
      <c r="G84" s="120"/>
      <c r="H84" s="20"/>
      <c r="I84" s="20"/>
      <c r="J84" s="20"/>
      <c r="K84" s="20"/>
      <c r="L84" s="20"/>
      <c r="M84" s="20"/>
      <c r="N84" s="120">
        <v>4</v>
      </c>
      <c r="O84" s="120"/>
      <c r="P84" s="120">
        <v>5</v>
      </c>
      <c r="Q84" s="120"/>
      <c r="R84" s="20"/>
      <c r="S84" s="120" t="s">
        <v>84</v>
      </c>
      <c r="T84" s="120"/>
      <c r="U84" s="20"/>
      <c r="V84" s="19"/>
      <c r="X84" s="16"/>
      <c r="Y84" s="16"/>
      <c r="AG84" s="16"/>
      <c r="AH84" s="16"/>
    </row>
    <row r="85" spans="1:42" s="6" customFormat="1" ht="7.5" customHeight="1">
      <c r="D85" s="21"/>
      <c r="E85" s="16"/>
      <c r="F85" s="114"/>
      <c r="G85" s="115"/>
      <c r="H85" s="116"/>
      <c r="I85" s="116"/>
      <c r="J85" s="116"/>
      <c r="K85" s="116"/>
      <c r="L85" s="116"/>
      <c r="M85" s="116"/>
      <c r="N85" s="117"/>
      <c r="O85" s="116"/>
      <c r="P85" s="117"/>
      <c r="Q85" s="116"/>
      <c r="R85" s="116"/>
      <c r="S85" s="116"/>
      <c r="T85" s="116"/>
      <c r="U85" s="116"/>
      <c r="V85" s="19"/>
      <c r="X85" s="16"/>
      <c r="Y85" s="16"/>
      <c r="AG85" s="16"/>
      <c r="AH85" s="16"/>
    </row>
    <row r="86" spans="1:42" s="6" customFormat="1" ht="7.5" customHeight="1">
      <c r="D86" s="21"/>
      <c r="E86" s="16"/>
      <c r="F86" s="114"/>
      <c r="G86" s="20"/>
      <c r="H86" s="20"/>
      <c r="I86" s="20"/>
      <c r="J86" s="20"/>
      <c r="K86" s="20"/>
      <c r="L86" s="20"/>
      <c r="M86" s="20"/>
      <c r="N86" s="114"/>
      <c r="O86" s="20"/>
      <c r="P86" s="114"/>
      <c r="Q86" s="20"/>
      <c r="R86" s="20"/>
      <c r="S86" s="20"/>
      <c r="T86" s="20"/>
      <c r="U86" s="20"/>
      <c r="V86" s="19"/>
      <c r="X86" s="16"/>
      <c r="Y86" s="16"/>
      <c r="AG86" s="16"/>
      <c r="AH86" s="16"/>
    </row>
    <row r="87" spans="1:42" s="6" customFormat="1" ht="12.75" customHeight="1">
      <c r="D87" s="21"/>
      <c r="E87" s="16"/>
      <c r="F87" s="120">
        <v>0</v>
      </c>
      <c r="G87" s="120"/>
      <c r="H87" s="20"/>
      <c r="I87" s="20"/>
      <c r="J87" s="20"/>
      <c r="K87" s="20"/>
      <c r="L87" s="20"/>
      <c r="M87" s="20"/>
      <c r="N87" s="120" t="s">
        <v>83</v>
      </c>
      <c r="O87" s="120"/>
      <c r="P87" s="120">
        <v>1</v>
      </c>
      <c r="Q87" s="120"/>
      <c r="R87" s="20"/>
      <c r="S87" s="120" t="s">
        <v>23</v>
      </c>
      <c r="T87" s="120"/>
      <c r="U87" s="120"/>
      <c r="V87" s="19"/>
      <c r="X87" s="16"/>
      <c r="Y87" s="16"/>
      <c r="AG87" s="16"/>
      <c r="AH87" s="16"/>
    </row>
    <row r="88" spans="1:42" s="6" customFormat="1" ht="12.75" customHeight="1">
      <c r="D88" s="21"/>
      <c r="E88" s="16"/>
      <c r="F88" s="112"/>
      <c r="G88" s="112"/>
      <c r="H88" s="112"/>
      <c r="I88" s="20"/>
      <c r="J88" s="20"/>
      <c r="K88" s="112"/>
      <c r="L88" s="112"/>
      <c r="M88" s="20"/>
      <c r="N88" s="120">
        <v>4</v>
      </c>
      <c r="O88" s="120"/>
      <c r="P88" s="67"/>
      <c r="Q88" s="67"/>
      <c r="R88" s="67"/>
      <c r="S88" s="67"/>
      <c r="T88" s="67"/>
      <c r="U88" s="67"/>
      <c r="W88" s="107"/>
      <c r="X88" s="108"/>
      <c r="Y88" s="219">
        <v>4</v>
      </c>
      <c r="Z88" s="219"/>
      <c r="AA88" s="108"/>
      <c r="AB88" s="108"/>
      <c r="AC88" s="108"/>
      <c r="AD88" s="87"/>
      <c r="AE88" s="18"/>
      <c r="AF88" s="221" t="s">
        <v>82</v>
      </c>
      <c r="AG88" s="219"/>
      <c r="AH88" s="219"/>
      <c r="AI88" s="219"/>
      <c r="AJ88" s="219"/>
      <c r="AK88" s="219"/>
      <c r="AL88" s="219"/>
      <c r="AM88" s="222"/>
    </row>
    <row r="89" spans="1:42" s="6" customFormat="1" ht="12.75" customHeight="1">
      <c r="D89" s="9"/>
      <c r="E89" s="18"/>
      <c r="F89" s="124">
        <v>4</v>
      </c>
      <c r="G89" s="124"/>
      <c r="H89" s="124" t="s">
        <v>15</v>
      </c>
      <c r="I89" s="124"/>
      <c r="J89" s="124">
        <v>5</v>
      </c>
      <c r="K89" s="124"/>
      <c r="L89" s="124" t="s">
        <v>16</v>
      </c>
      <c r="M89" s="124"/>
      <c r="N89" s="123"/>
      <c r="O89" s="123"/>
      <c r="P89" s="27"/>
      <c r="Q89" s="27"/>
      <c r="R89" s="27"/>
      <c r="S89" s="27"/>
      <c r="T89" s="27"/>
      <c r="U89" s="27"/>
      <c r="W89" s="109"/>
      <c r="X89" s="15"/>
      <c r="Y89" s="220"/>
      <c r="Z89" s="220"/>
      <c r="AA89" s="217" t="s">
        <v>23</v>
      </c>
      <c r="AB89" s="217"/>
      <c r="AC89" s="15"/>
      <c r="AD89" s="88"/>
      <c r="AE89" s="18"/>
      <c r="AF89" s="223"/>
      <c r="AG89" s="217"/>
      <c r="AH89" s="217"/>
      <c r="AI89" s="217"/>
      <c r="AJ89" s="217"/>
      <c r="AK89" s="217"/>
      <c r="AL89" s="217"/>
      <c r="AM89" s="224"/>
      <c r="AN89" s="11"/>
      <c r="AO89" s="11"/>
      <c r="AP89" s="11"/>
    </row>
    <row r="90" spans="1:42" s="6" customFormat="1" ht="17.25" customHeight="1">
      <c r="B90" s="21"/>
      <c r="C90" s="21"/>
      <c r="D90" s="133" t="s">
        <v>13</v>
      </c>
      <c r="E90" s="134"/>
      <c r="F90" s="124"/>
      <c r="G90" s="124"/>
      <c r="H90" s="124"/>
      <c r="I90" s="124"/>
      <c r="J90" s="124"/>
      <c r="K90" s="124"/>
      <c r="L90" s="124"/>
      <c r="M90" s="124"/>
      <c r="N90" s="120">
        <v>5</v>
      </c>
      <c r="O90" s="120"/>
      <c r="P90" s="111"/>
      <c r="Q90" s="111"/>
      <c r="R90" s="111"/>
      <c r="S90" s="111"/>
      <c r="T90" s="27"/>
      <c r="U90" s="27"/>
      <c r="V90" s="21"/>
      <c r="W90" s="109"/>
      <c r="X90" s="15"/>
      <c r="Y90" s="217">
        <v>5</v>
      </c>
      <c r="Z90" s="217"/>
      <c r="AA90" s="217"/>
      <c r="AB90" s="217"/>
      <c r="AC90" s="15"/>
      <c r="AD90" s="88"/>
      <c r="AE90" s="9"/>
      <c r="AF90" s="223"/>
      <c r="AG90" s="217"/>
      <c r="AH90" s="217"/>
      <c r="AI90" s="217"/>
      <c r="AJ90" s="217"/>
      <c r="AK90" s="217"/>
      <c r="AL90" s="217"/>
      <c r="AM90" s="224"/>
      <c r="AN90" s="11"/>
      <c r="AO90" s="11"/>
      <c r="AP90" s="11"/>
    </row>
    <row r="91" spans="1:42" s="6" customFormat="1" ht="17.25" customHeight="1">
      <c r="D91" s="9"/>
      <c r="E91" s="9"/>
      <c r="F91" s="20"/>
      <c r="G91" s="20"/>
      <c r="H91" s="20"/>
      <c r="I91" s="20"/>
      <c r="J91" s="113"/>
      <c r="K91" s="113"/>
      <c r="L91" s="20"/>
      <c r="M91" s="20"/>
      <c r="N91" s="120"/>
      <c r="O91" s="120"/>
      <c r="P91" s="27"/>
      <c r="Q91" s="27"/>
      <c r="R91" s="27"/>
      <c r="S91" s="27"/>
      <c r="T91" s="27"/>
      <c r="U91" s="27"/>
      <c r="W91" s="110"/>
      <c r="X91" s="102"/>
      <c r="Y91" s="218"/>
      <c r="Z91" s="218"/>
      <c r="AA91" s="102"/>
      <c r="AB91" s="102"/>
      <c r="AC91" s="102"/>
      <c r="AD91" s="89"/>
      <c r="AE91" s="18"/>
      <c r="AF91" s="225"/>
      <c r="AG91" s="218"/>
      <c r="AH91" s="218"/>
      <c r="AI91" s="218"/>
      <c r="AJ91" s="218"/>
      <c r="AK91" s="218"/>
      <c r="AL91" s="218"/>
      <c r="AM91" s="226"/>
      <c r="AN91" s="11"/>
      <c r="AO91" s="11"/>
      <c r="AP91" s="11"/>
    </row>
    <row r="92" spans="1:42" ht="22.5" customHeight="1">
      <c r="A92" s="126">
        <v>6</v>
      </c>
      <c r="B92" s="127"/>
      <c r="D92" s="17" t="s">
        <v>77</v>
      </c>
      <c r="F92" s="53"/>
      <c r="G92" s="53"/>
      <c r="H92" s="53"/>
      <c r="I92" s="53"/>
      <c r="J92" s="53"/>
      <c r="K92" s="53"/>
      <c r="L92" s="53"/>
      <c r="M92" s="53"/>
      <c r="N92" s="27"/>
      <c r="O92" s="27"/>
      <c r="P92" s="27"/>
      <c r="Q92" s="27"/>
      <c r="R92" s="27"/>
      <c r="S92" s="27"/>
      <c r="T92" s="27"/>
      <c r="U92" s="27"/>
      <c r="V92" s="11"/>
      <c r="W92" s="11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42" s="6" customFormat="1" ht="22.5" customHeight="1">
      <c r="D93" s="21" t="s">
        <v>20</v>
      </c>
      <c r="E93" s="16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X93" s="16"/>
      <c r="Y93" s="16"/>
      <c r="AG93" s="16"/>
      <c r="AH93" s="16"/>
    </row>
    <row r="94" spans="1:42" s="6" customFormat="1" ht="12.75" customHeight="1">
      <c r="B94" s="38" t="s">
        <v>19</v>
      </c>
      <c r="D94" s="21"/>
      <c r="E94" s="16"/>
      <c r="F94" s="20"/>
      <c r="G94" s="20"/>
      <c r="H94" s="20"/>
      <c r="I94" s="20"/>
      <c r="J94" s="20"/>
      <c r="K94" s="20"/>
      <c r="L94" s="120" t="s">
        <v>24</v>
      </c>
      <c r="M94" s="120"/>
      <c r="N94" s="120" t="s">
        <v>17</v>
      </c>
      <c r="O94" s="120"/>
      <c r="P94" s="120" t="s">
        <v>25</v>
      </c>
      <c r="Q94" s="120"/>
      <c r="R94" s="20"/>
      <c r="S94" s="20"/>
      <c r="T94" s="20"/>
      <c r="U94" s="20"/>
      <c r="V94" s="19"/>
      <c r="X94" s="16"/>
      <c r="Y94" s="16"/>
      <c r="AG94" s="16"/>
      <c r="AH94" s="16"/>
    </row>
    <row r="95" spans="1:42" s="6" customFormat="1" ht="12.75" customHeight="1">
      <c r="D95" s="21"/>
      <c r="E95" s="16"/>
      <c r="F95" s="120">
        <v>0</v>
      </c>
      <c r="G95" s="120"/>
      <c r="H95" s="20"/>
      <c r="I95" s="20"/>
      <c r="J95" s="20"/>
      <c r="K95" s="20"/>
      <c r="L95" s="120">
        <v>12</v>
      </c>
      <c r="M95" s="120"/>
      <c r="N95" s="120" t="s">
        <v>17</v>
      </c>
      <c r="O95" s="120"/>
      <c r="P95" s="120">
        <v>20</v>
      </c>
      <c r="Q95" s="120"/>
      <c r="R95" s="20"/>
      <c r="S95" s="120" t="s">
        <v>86</v>
      </c>
      <c r="T95" s="120"/>
      <c r="U95" s="120"/>
      <c r="V95" s="19"/>
      <c r="X95" s="16"/>
      <c r="Y95" s="16"/>
      <c r="AG95" s="16"/>
      <c r="AH95" s="16"/>
    </row>
    <row r="96" spans="1:42" s="6" customFormat="1" ht="7.5" customHeight="1">
      <c r="D96" s="21"/>
      <c r="E96" s="16"/>
      <c r="F96" s="114"/>
      <c r="G96" s="115"/>
      <c r="H96" s="116"/>
      <c r="I96" s="116"/>
      <c r="J96" s="116"/>
      <c r="K96" s="116"/>
      <c r="L96" s="117"/>
      <c r="M96" s="116"/>
      <c r="N96" s="116"/>
      <c r="O96" s="116"/>
      <c r="P96" s="117"/>
      <c r="Q96" s="116"/>
      <c r="R96" s="116"/>
      <c r="S96" s="116"/>
      <c r="T96" s="116"/>
      <c r="U96" s="116"/>
      <c r="V96" s="19"/>
      <c r="X96" s="16"/>
      <c r="Y96" s="16"/>
      <c r="AG96" s="16"/>
      <c r="AH96" s="16"/>
    </row>
    <row r="97" spans="2:42" s="6" customFormat="1" ht="7.5" customHeight="1">
      <c r="D97" s="21"/>
      <c r="E97" s="16"/>
      <c r="F97" s="114"/>
      <c r="G97" s="20"/>
      <c r="H97" s="20"/>
      <c r="I97" s="20"/>
      <c r="J97" s="20"/>
      <c r="K97" s="20"/>
      <c r="L97" s="114"/>
      <c r="M97" s="20"/>
      <c r="N97" s="118"/>
      <c r="O97" s="20"/>
      <c r="P97" s="114"/>
      <c r="Q97" s="20"/>
      <c r="R97" s="20"/>
      <c r="S97" s="20"/>
      <c r="T97" s="20"/>
      <c r="U97" s="20"/>
      <c r="V97" s="19"/>
      <c r="X97" s="16"/>
      <c r="Y97" s="16"/>
      <c r="AG97" s="16"/>
      <c r="AH97" s="16"/>
    </row>
    <row r="98" spans="2:42" s="6" customFormat="1" ht="12.75" customHeight="1">
      <c r="D98" s="21"/>
      <c r="E98" s="16"/>
      <c r="F98" s="120">
        <v>0</v>
      </c>
      <c r="G98" s="120"/>
      <c r="H98" s="20"/>
      <c r="I98" s="20"/>
      <c r="J98" s="20"/>
      <c r="K98" s="20"/>
      <c r="L98" s="120" t="s">
        <v>83</v>
      </c>
      <c r="M98" s="120"/>
      <c r="N98" s="120" t="s">
        <v>17</v>
      </c>
      <c r="O98" s="120"/>
      <c r="P98" s="120">
        <v>1</v>
      </c>
      <c r="Q98" s="120"/>
      <c r="R98" s="20"/>
      <c r="S98" s="120" t="s">
        <v>23</v>
      </c>
      <c r="T98" s="120"/>
      <c r="U98" s="120"/>
      <c r="V98" s="19"/>
      <c r="X98" s="16"/>
      <c r="Y98" s="16"/>
      <c r="AG98" s="16"/>
      <c r="AH98" s="16"/>
    </row>
    <row r="99" spans="2:42" s="6" customFormat="1" ht="12.75" customHeight="1">
      <c r="D99" s="21"/>
      <c r="E99" s="16"/>
      <c r="F99" s="112"/>
      <c r="G99" s="112"/>
      <c r="H99" s="112"/>
      <c r="I99" s="20"/>
      <c r="J99" s="20"/>
      <c r="K99" s="112"/>
      <c r="L99" s="112"/>
      <c r="M99" s="20"/>
      <c r="N99" s="120">
        <v>12</v>
      </c>
      <c r="O99" s="120"/>
      <c r="P99" s="67"/>
      <c r="Q99" s="67"/>
      <c r="R99" s="67"/>
      <c r="S99" s="67"/>
      <c r="T99" s="67"/>
      <c r="U99" s="67"/>
      <c r="W99" s="107"/>
      <c r="X99" s="108"/>
      <c r="Y99" s="219">
        <v>12</v>
      </c>
      <c r="Z99" s="219"/>
      <c r="AA99" s="108"/>
      <c r="AB99" s="108"/>
      <c r="AC99" s="108"/>
      <c r="AD99" s="87"/>
      <c r="AE99" s="18"/>
      <c r="AF99" s="221" t="s">
        <v>85</v>
      </c>
      <c r="AG99" s="219"/>
      <c r="AH99" s="219"/>
      <c r="AI99" s="219"/>
      <c r="AJ99" s="219"/>
      <c r="AK99" s="219"/>
      <c r="AL99" s="219"/>
      <c r="AM99" s="222"/>
    </row>
    <row r="100" spans="2:42" s="6" customFormat="1" ht="12.75" customHeight="1">
      <c r="D100" s="9"/>
      <c r="E100" s="18"/>
      <c r="F100" s="124">
        <v>12</v>
      </c>
      <c r="G100" s="124"/>
      <c r="H100" s="124" t="s">
        <v>15</v>
      </c>
      <c r="I100" s="124"/>
      <c r="J100" s="124">
        <v>20</v>
      </c>
      <c r="K100" s="124"/>
      <c r="L100" s="124" t="s">
        <v>16</v>
      </c>
      <c r="M100" s="124"/>
      <c r="N100" s="123"/>
      <c r="O100" s="123"/>
      <c r="P100" s="27"/>
      <c r="Q100" s="27"/>
      <c r="R100" s="27"/>
      <c r="S100" s="27"/>
      <c r="T100" s="27"/>
      <c r="U100" s="27"/>
      <c r="W100" s="109"/>
      <c r="X100" s="15"/>
      <c r="Y100" s="220"/>
      <c r="Z100" s="220"/>
      <c r="AA100" s="217" t="s">
        <v>23</v>
      </c>
      <c r="AB100" s="217"/>
      <c r="AC100" s="15"/>
      <c r="AD100" s="88"/>
      <c r="AE100" s="18"/>
      <c r="AF100" s="223"/>
      <c r="AG100" s="217"/>
      <c r="AH100" s="217"/>
      <c r="AI100" s="217"/>
      <c r="AJ100" s="217"/>
      <c r="AK100" s="217"/>
      <c r="AL100" s="217"/>
      <c r="AM100" s="224"/>
      <c r="AN100" s="11"/>
      <c r="AO100" s="11"/>
      <c r="AP100" s="11"/>
    </row>
    <row r="101" spans="2:42" s="6" customFormat="1" ht="17.25" customHeight="1">
      <c r="B101" s="21"/>
      <c r="C101" s="21"/>
      <c r="D101" s="133" t="s">
        <v>13</v>
      </c>
      <c r="E101" s="134"/>
      <c r="F101" s="124"/>
      <c r="G101" s="124"/>
      <c r="H101" s="124"/>
      <c r="I101" s="124"/>
      <c r="J101" s="124"/>
      <c r="K101" s="124"/>
      <c r="L101" s="124"/>
      <c r="M101" s="124"/>
      <c r="N101" s="120">
        <v>20</v>
      </c>
      <c r="O101" s="120"/>
      <c r="P101" s="111"/>
      <c r="Q101" s="111"/>
      <c r="R101" s="111"/>
      <c r="S101" s="111"/>
      <c r="T101" s="27"/>
      <c r="U101" s="27"/>
      <c r="V101" s="21"/>
      <c r="W101" s="109"/>
      <c r="X101" s="15"/>
      <c r="Y101" s="217">
        <v>20</v>
      </c>
      <c r="Z101" s="217"/>
      <c r="AA101" s="217"/>
      <c r="AB101" s="217"/>
      <c r="AC101" s="15"/>
      <c r="AD101" s="88"/>
      <c r="AE101" s="9"/>
      <c r="AF101" s="223"/>
      <c r="AG101" s="217"/>
      <c r="AH101" s="217"/>
      <c r="AI101" s="217"/>
      <c r="AJ101" s="217"/>
      <c r="AK101" s="217"/>
      <c r="AL101" s="217"/>
      <c r="AM101" s="224"/>
      <c r="AN101" s="11"/>
      <c r="AO101" s="11"/>
      <c r="AP101" s="11"/>
    </row>
    <row r="102" spans="2:42" s="6" customFormat="1" ht="17.25" customHeight="1">
      <c r="D102" s="9"/>
      <c r="E102" s="9"/>
      <c r="F102" s="20"/>
      <c r="G102" s="20"/>
      <c r="H102" s="20"/>
      <c r="I102" s="20"/>
      <c r="J102" s="113"/>
      <c r="K102" s="113"/>
      <c r="L102" s="20"/>
      <c r="M102" s="20"/>
      <c r="N102" s="120"/>
      <c r="O102" s="120"/>
      <c r="P102" s="27"/>
      <c r="Q102" s="27"/>
      <c r="R102" s="27"/>
      <c r="S102" s="27"/>
      <c r="T102" s="27"/>
      <c r="U102" s="27"/>
      <c r="W102" s="110"/>
      <c r="X102" s="102"/>
      <c r="Y102" s="218"/>
      <c r="Z102" s="218"/>
      <c r="AA102" s="102"/>
      <c r="AB102" s="102"/>
      <c r="AC102" s="102"/>
      <c r="AD102" s="89"/>
      <c r="AE102" s="18"/>
      <c r="AF102" s="225"/>
      <c r="AG102" s="218"/>
      <c r="AH102" s="218"/>
      <c r="AI102" s="218"/>
      <c r="AJ102" s="218"/>
      <c r="AK102" s="218"/>
      <c r="AL102" s="218"/>
      <c r="AM102" s="226"/>
      <c r="AN102" s="11"/>
      <c r="AO102" s="11"/>
      <c r="AP102" s="11"/>
    </row>
    <row r="103" spans="2:42" ht="24.95" customHeight="1"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2:42" ht="24.95" customHeight="1"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</sheetData>
  <mergeCells count="121">
    <mergeCell ref="AF48:AM50"/>
    <mergeCell ref="D49:E49"/>
    <mergeCell ref="W48:AD50"/>
    <mergeCell ref="N76:O77"/>
    <mergeCell ref="N78:O79"/>
    <mergeCell ref="L64:M65"/>
    <mergeCell ref="F70:G71"/>
    <mergeCell ref="W27:AD29"/>
    <mergeCell ref="AF27:AM29"/>
    <mergeCell ref="A31:B31"/>
    <mergeCell ref="AF38:AM40"/>
    <mergeCell ref="D39:E39"/>
    <mergeCell ref="W38:AD40"/>
    <mergeCell ref="A56:B56"/>
    <mergeCell ref="N58:O59"/>
    <mergeCell ref="F59:G60"/>
    <mergeCell ref="W8:AD10"/>
    <mergeCell ref="W14:AD16"/>
    <mergeCell ref="AF14:AM16"/>
    <mergeCell ref="W20:AD22"/>
    <mergeCell ref="AF20:AM22"/>
    <mergeCell ref="A12:B12"/>
    <mergeCell ref="AF8:AM10"/>
    <mergeCell ref="H59:I60"/>
    <mergeCell ref="J59:K60"/>
    <mergeCell ref="L59:M60"/>
    <mergeCell ref="N60:O61"/>
    <mergeCell ref="H70:I71"/>
    <mergeCell ref="J70:K71"/>
    <mergeCell ref="L70:M71"/>
    <mergeCell ref="N63:O64"/>
    <mergeCell ref="N65:O66"/>
    <mergeCell ref="N69:O70"/>
    <mergeCell ref="J77:K78"/>
    <mergeCell ref="L77:M78"/>
    <mergeCell ref="N88:O89"/>
    <mergeCell ref="F89:G90"/>
    <mergeCell ref="H89:I90"/>
    <mergeCell ref="J89:K90"/>
    <mergeCell ref="L89:M90"/>
    <mergeCell ref="Y58:Z59"/>
    <mergeCell ref="N94:O94"/>
    <mergeCell ref="P94:Q94"/>
    <mergeCell ref="L94:M94"/>
    <mergeCell ref="P84:Q84"/>
    <mergeCell ref="N71:O72"/>
    <mergeCell ref="S84:T84"/>
    <mergeCell ref="S87:U87"/>
    <mergeCell ref="P83:Q83"/>
    <mergeCell ref="N90:O91"/>
    <mergeCell ref="N99:O100"/>
    <mergeCell ref="L100:M101"/>
    <mergeCell ref="N101:O102"/>
    <mergeCell ref="Y60:Z61"/>
    <mergeCell ref="S95:U95"/>
    <mergeCell ref="S98:U98"/>
    <mergeCell ref="AF58:AM61"/>
    <mergeCell ref="Y64:Z65"/>
    <mergeCell ref="AF64:AM67"/>
    <mergeCell ref="AA65:AB66"/>
    <mergeCell ref="Y66:Z67"/>
    <mergeCell ref="Y70:Z71"/>
    <mergeCell ref="AF70:AM73"/>
    <mergeCell ref="AA59:AB60"/>
    <mergeCell ref="AA71:AB72"/>
    <mergeCell ref="Y72:Z73"/>
    <mergeCell ref="AF77:AM80"/>
    <mergeCell ref="AA78:AB79"/>
    <mergeCell ref="Y79:Z80"/>
    <mergeCell ref="Y88:Z89"/>
    <mergeCell ref="AF88:AM91"/>
    <mergeCell ref="AA89:AB90"/>
    <mergeCell ref="Y90:Z91"/>
    <mergeCell ref="Y77:Z78"/>
    <mergeCell ref="AI1:AJ1"/>
    <mergeCell ref="AI51:AJ51"/>
    <mergeCell ref="D59:E59"/>
    <mergeCell ref="A62:B62"/>
    <mergeCell ref="D64:E64"/>
    <mergeCell ref="A68:B68"/>
    <mergeCell ref="A6:B6"/>
    <mergeCell ref="F64:G65"/>
    <mergeCell ref="H64:I65"/>
    <mergeCell ref="J64:K65"/>
    <mergeCell ref="D9:E9"/>
    <mergeCell ref="A74:B74"/>
    <mergeCell ref="D77:E77"/>
    <mergeCell ref="A81:B81"/>
    <mergeCell ref="D90:E90"/>
    <mergeCell ref="A18:B18"/>
    <mergeCell ref="A41:B41"/>
    <mergeCell ref="D14:E14"/>
    <mergeCell ref="D20:E20"/>
    <mergeCell ref="AF99:AM102"/>
    <mergeCell ref="AA100:AB101"/>
    <mergeCell ref="Y101:Z102"/>
    <mergeCell ref="F84:G84"/>
    <mergeCell ref="F87:G87"/>
    <mergeCell ref="N84:O84"/>
    <mergeCell ref="P95:Q95"/>
    <mergeCell ref="L95:M95"/>
    <mergeCell ref="P87:Q87"/>
    <mergeCell ref="F100:G101"/>
    <mergeCell ref="P98:Q98"/>
    <mergeCell ref="L98:M98"/>
    <mergeCell ref="A92:B92"/>
    <mergeCell ref="F95:G95"/>
    <mergeCell ref="D101:E101"/>
    <mergeCell ref="Y99:Z100"/>
    <mergeCell ref="H100:I101"/>
    <mergeCell ref="J100:K101"/>
    <mergeCell ref="A24:B24"/>
    <mergeCell ref="D27:E27"/>
    <mergeCell ref="N95:O95"/>
    <mergeCell ref="N87:O87"/>
    <mergeCell ref="F98:G98"/>
    <mergeCell ref="N98:O98"/>
    <mergeCell ref="D70:E70"/>
    <mergeCell ref="N83:O83"/>
    <mergeCell ref="F77:G78"/>
    <mergeCell ref="H77:I78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分数と小数⑥</vt:lpstr>
      <vt:lpstr>分数と小数⑦</vt:lpstr>
      <vt:lpstr>分数と小数⑧</vt:lpstr>
      <vt:lpstr>分数と小数⑨</vt:lpstr>
      <vt:lpstr>分数と小数⑥!Print_Area</vt:lpstr>
      <vt:lpstr>分数と小数⑦!Print_Area</vt:lpstr>
      <vt:lpstr>分数と小数⑧!Print_Area</vt:lpstr>
      <vt:lpstr>分数と小数⑨!Print_Area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2019-03-06T07:46:44Z</cp:lastPrinted>
  <dcterms:created xsi:type="dcterms:W3CDTF">2009-08-20T14:42:04Z</dcterms:created>
  <dcterms:modified xsi:type="dcterms:W3CDTF">2019-03-06T07:47:04Z</dcterms:modified>
</cp:coreProperties>
</file>