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円と球①" sheetId="3" r:id="rId1"/>
    <sheet name="円と球②" sheetId="30" r:id="rId2"/>
    <sheet name="円と球③" sheetId="4" r:id="rId3"/>
    <sheet name="円と球④" sheetId="31" r:id="rId4"/>
  </sheets>
  <definedNames>
    <definedName name="_xlnm.Print_Area" localSheetId="0">円と球①!$A$1:$AL$54</definedName>
    <definedName name="_xlnm.Print_Area" localSheetId="1">円と球②!$A$1:$AQ$35</definedName>
    <definedName name="_xlnm.Print_Area" localSheetId="2">円と球③!$A$1:$AL$29</definedName>
    <definedName name="_xlnm.Print_Area" localSheetId="3">円と球④!$A$1:$AL$29</definedName>
  </definedNames>
  <calcPr calcId="125725"/>
</workbook>
</file>

<file path=xl/calcChain.xml><?xml version="1.0" encoding="utf-8"?>
<calcChain xmlns="http://schemas.openxmlformats.org/spreadsheetml/2006/main">
  <c r="AC6" i="3"/>
  <c r="AH5" s="1"/>
  <c r="AH33" s="1"/>
  <c r="G15"/>
  <c r="Y21"/>
  <c r="AA17" s="1"/>
  <c r="A29"/>
  <c r="D29"/>
  <c r="AG29"/>
  <c r="AI29"/>
  <c r="Q30"/>
  <c r="U30"/>
  <c r="K33"/>
  <c r="K35"/>
  <c r="K37"/>
  <c r="G43"/>
  <c r="AA43" s="1"/>
  <c r="F48"/>
  <c r="Y49"/>
  <c r="F3" i="4"/>
  <c r="C32" i="3"/>
  <c r="AH6"/>
  <c r="AH34" s="1"/>
  <c r="AH21"/>
  <c r="AB21" l="1"/>
  <c r="AJ20"/>
  <c r="AH49"/>
  <c r="R46" s="1"/>
  <c r="AA45"/>
  <c r="P46" s="1"/>
  <c r="AB49"/>
  <c r="AJ48"/>
  <c r="AK19"/>
  <c r="AK47"/>
  <c r="C34"/>
  <c r="C36"/>
  <c r="AC34"/>
</calcChain>
</file>

<file path=xl/sharedStrings.xml><?xml version="1.0" encoding="utf-8"?>
<sst xmlns="http://schemas.openxmlformats.org/spreadsheetml/2006/main" count="138" uniqueCount="65">
  <si>
    <t>①</t>
    <phoneticPr fontId="2"/>
  </si>
  <si>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</si>
  <si>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</si>
  <si>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</si>
  <si>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</si>
  <si>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②</t>
    <phoneticPr fontId="2"/>
  </si>
  <si>
    <t>③</t>
    <phoneticPr fontId="2"/>
  </si>
  <si>
    <t>④</t>
    <phoneticPr fontId="2"/>
  </si>
  <si>
    <t>答え</t>
    <rPh sb="0" eb="1">
      <t>コタ</t>
    </rPh>
    <phoneticPr fontId="2"/>
  </si>
  <si>
    <t>　</t>
    <phoneticPr fontId="2"/>
  </si>
  <si>
    <t>円と球</t>
    <rPh sb="0" eb="1">
      <t>エン</t>
    </rPh>
    <rPh sb="2" eb="3">
      <t>キュウ</t>
    </rPh>
    <phoneticPr fontId="2"/>
  </si>
  <si>
    <t>◆①～③の名前を書きましょう。</t>
    <rPh sb="5" eb="7">
      <t>ナマエ</t>
    </rPh>
    <rPh sb="8" eb="9">
      <t>カ</t>
    </rPh>
    <phoneticPr fontId="2"/>
  </si>
  <si>
    <t>◆□にあてはまることばや数を書きましょう。</t>
    <rPh sb="12" eb="13">
      <t>スウ</t>
    </rPh>
    <rPh sb="14" eb="15">
      <t>カ</t>
    </rPh>
    <phoneticPr fontId="2"/>
  </si>
  <si>
    <t>円の直径の長さは，</t>
    <rPh sb="0" eb="1">
      <t>エン</t>
    </rPh>
    <rPh sb="2" eb="4">
      <t>チョッケイ</t>
    </rPh>
    <rPh sb="5" eb="6">
      <t>ナガ</t>
    </rPh>
    <phoneticPr fontId="2"/>
  </si>
  <si>
    <t>の２倍です。</t>
    <rPh sb="2" eb="3">
      <t>バイ</t>
    </rPh>
    <phoneticPr fontId="2"/>
  </si>
  <si>
    <t>直径は，円の</t>
    <rPh sb="0" eb="2">
      <t>チョッケイ</t>
    </rPh>
    <rPh sb="4" eb="5">
      <t>エン</t>
    </rPh>
    <phoneticPr fontId="2"/>
  </si>
  <si>
    <t>を通ります。</t>
    <rPh sb="1" eb="2">
      <t>トオ</t>
    </rPh>
    <phoneticPr fontId="2"/>
  </si>
  <si>
    <t>直径が</t>
    <rPh sb="0" eb="2">
      <t>チョッケイ</t>
    </rPh>
    <phoneticPr fontId="2"/>
  </si>
  <si>
    <t>ｃｍの円をかくには，コンパスを</t>
    <rPh sb="3" eb="4">
      <t>エン</t>
    </rPh>
    <phoneticPr fontId="2"/>
  </si>
  <si>
    <t>右の円の中にひいた直線の中で，</t>
    <rPh sb="0" eb="1">
      <t>ミギ</t>
    </rPh>
    <rPh sb="2" eb="3">
      <t>エン</t>
    </rPh>
    <rPh sb="4" eb="5">
      <t>ナカ</t>
    </rPh>
    <rPh sb="9" eb="11">
      <t>チョクセン</t>
    </rPh>
    <rPh sb="12" eb="13">
      <t>ナカ</t>
    </rPh>
    <phoneticPr fontId="2"/>
  </si>
  <si>
    <t>いちばん長い直線は</t>
    <rPh sb="4" eb="5">
      <t>ナガ</t>
    </rPh>
    <rPh sb="6" eb="8">
      <t>チョクセン</t>
    </rPh>
    <phoneticPr fontId="2"/>
  </si>
  <si>
    <t>半径</t>
    <rPh sb="0" eb="2">
      <t>ハンケイ</t>
    </rPh>
    <phoneticPr fontId="2"/>
  </si>
  <si>
    <t>ｃｍの円をかきましょう。</t>
    <rPh sb="3" eb="4">
      <t>エン</t>
    </rPh>
    <phoneticPr fontId="2"/>
  </si>
  <si>
    <t>中心</t>
    <rPh sb="0" eb="2">
      <t>チュウシン</t>
    </rPh>
    <phoneticPr fontId="2"/>
  </si>
  <si>
    <t>№</t>
    <phoneticPr fontId="2"/>
  </si>
  <si>
    <t>直径</t>
    <rPh sb="0" eb="2">
      <t>チョッケイ</t>
    </rPh>
    <phoneticPr fontId="2"/>
  </si>
  <si>
    <t>次のもようをコンパスを使ってかきましょう。</t>
    <rPh sb="0" eb="1">
      <t>ツギ</t>
    </rPh>
    <rPh sb="11" eb="12">
      <t>ツカ</t>
    </rPh>
    <phoneticPr fontId="2"/>
  </si>
  <si>
    <t>解答略</t>
    <rPh sb="0" eb="2">
      <t>カイトウ</t>
    </rPh>
    <rPh sb="2" eb="3">
      <t>リャク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</si>
  <si>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</si>
  <si>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</si>
  <si>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</si>
  <si>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</si>
  <si>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</si>
  <si>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⑤</t>
    <phoneticPr fontId="2"/>
  </si>
  <si>
    <t>⑥</t>
    <phoneticPr fontId="2"/>
  </si>
  <si>
    <t>ｃｍひらきます。</t>
    <phoneticPr fontId="2"/>
  </si>
  <si>
    <t>⑦</t>
    <phoneticPr fontId="2"/>
  </si>
  <si>
    <t>　</t>
    <phoneticPr fontId="2"/>
  </si>
  <si>
    <t>　</t>
    <phoneticPr fontId="2"/>
  </si>
  <si>
    <t>です。</t>
    <phoneticPr fontId="2"/>
  </si>
  <si>
    <t>◆</t>
    <phoneticPr fontId="2"/>
  </si>
  <si>
    <t>　</t>
    <phoneticPr fontId="2"/>
  </si>
  <si>
    <t>　</t>
    <phoneticPr fontId="2"/>
  </si>
  <si>
    <t>　</t>
    <phoneticPr fontId="2"/>
  </si>
  <si>
    <t>②</t>
    <phoneticPr fontId="2"/>
  </si>
  <si>
    <t>エ</t>
    <phoneticPr fontId="2"/>
  </si>
  <si>
    <t>◆</t>
    <phoneticPr fontId="2"/>
  </si>
  <si>
    <t>海</t>
    <rPh sb="0" eb="1">
      <t>ウミ</t>
    </rPh>
    <phoneticPr fontId="2"/>
  </si>
  <si>
    <t>ア</t>
    <phoneticPr fontId="2"/>
  </si>
  <si>
    <t>イ</t>
    <phoneticPr fontId="2"/>
  </si>
  <si>
    <t>ウ</t>
    <phoneticPr fontId="2"/>
  </si>
  <si>
    <t>宝さがし</t>
    <rPh sb="0" eb="1">
      <t>タカラ</t>
    </rPh>
    <phoneticPr fontId="2"/>
  </si>
  <si>
    <t>アの点から４ｃｍ，イの点から７ｃｍのところに，宝がうまっています。</t>
    <rPh sb="23" eb="24">
      <t>タカラ</t>
    </rPh>
    <phoneticPr fontId="2"/>
  </si>
  <si>
    <t>たから</t>
    <phoneticPr fontId="2"/>
  </si>
  <si>
    <t>島の中で，その点を見つけましょう。考え方をのこしておくこと。</t>
    <rPh sb="0" eb="1">
      <t>シマ</t>
    </rPh>
    <rPh sb="2" eb="3">
      <t>ナカ</t>
    </rPh>
    <rPh sb="17" eb="18">
      <t>カンガ</t>
    </rPh>
    <rPh sb="19" eb="20">
      <t>カタ</t>
    </rPh>
    <phoneticPr fontId="2"/>
  </si>
  <si>
    <t>ウの点から６ｃｍより近く，しかも，エの点からも８ｃｍより近い場所に，宝がうまって</t>
    <rPh sb="10" eb="11">
      <t>チカ</t>
    </rPh>
    <rPh sb="28" eb="29">
      <t>チカ</t>
    </rPh>
    <rPh sb="30" eb="32">
      <t>バショ</t>
    </rPh>
    <rPh sb="34" eb="35">
      <t>タカラ</t>
    </rPh>
    <phoneticPr fontId="2"/>
  </si>
  <si>
    <t>います。島の中で宝がありえる場所にしゃ線をかきましょう｡考え方をのこしておくこと｡</t>
    <rPh sb="4" eb="5">
      <t>シマ</t>
    </rPh>
    <rPh sb="6" eb="7">
      <t>ナカ</t>
    </rPh>
    <rPh sb="8" eb="9">
      <t>タカラ</t>
    </rPh>
    <rPh sb="14" eb="16">
      <t>バショ</t>
    </rPh>
    <rPh sb="19" eb="20">
      <t>セン</t>
    </rPh>
    <rPh sb="28" eb="29">
      <t>カンガ</t>
    </rPh>
    <rPh sb="30" eb="31">
      <t>カタ</t>
    </rPh>
    <phoneticPr fontId="2"/>
  </si>
  <si>
    <t>①</t>
    <phoneticPr fontId="2"/>
  </si>
  <si>
    <t>②</t>
    <phoneticPr fontId="2"/>
  </si>
  <si>
    <t>③</t>
    <phoneticPr fontId="2"/>
  </si>
  <si>
    <t>【まと】</t>
    <phoneticPr fontId="2"/>
  </si>
  <si>
    <t>【アサガオ】</t>
    <phoneticPr fontId="2"/>
  </si>
  <si>
    <t>【いちょう】</t>
    <phoneticPr fontId="2"/>
  </si>
  <si>
    <t>【　　　　　　　　】</t>
    <phoneticPr fontId="2"/>
  </si>
  <si>
    <t>名前をつけてみよう。</t>
    <rPh sb="0" eb="2">
      <t>ナマエ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</si>
</sst>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 applyFont="1">
      <alignment vertical="center"/>
    </xf>
    <xf numFmtId="0" fontId="4" fillId="0" borderId="1" xfId="1" applyFont="1" applyBorder="1">
      <alignment vertical="center"/>
    </xf>
    <xf numFmtId="0" fontId="1" fillId="0" borderId="1" xfId="1" applyFont="1" applyBorder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5" fillId="0" borderId="0" xfId="1" quotePrefix="1" applyFont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2" xfId="1" quotePrefix="1" applyFont="1" applyBorder="1" applyAlignment="1">
      <alignment vertical="center"/>
    </xf>
    <xf numFmtId="0" fontId="1" fillId="0" borderId="0" xfId="1" applyFont="1" applyAlignment="1">
      <alignment vertical="top"/>
    </xf>
    <xf numFmtId="0" fontId="5" fillId="0" borderId="0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" fillId="2" borderId="0" xfId="1" applyFill="1">
      <alignment vertical="center"/>
    </xf>
    <xf numFmtId="0" fontId="1" fillId="2" borderId="0" xfId="1" applyFont="1" applyFill="1">
      <alignment vertical="center"/>
    </xf>
    <xf numFmtId="0" fontId="3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3" xfId="1" applyFont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7" fillId="0" borderId="2" xfId="1" quotePrefix="1" applyFont="1" applyBorder="1" applyAlignment="1">
      <alignment horizontal="center" vertical="center"/>
    </xf>
    <xf numFmtId="0" fontId="7" fillId="0" borderId="3" xfId="1" quotePrefix="1" applyFont="1" applyBorder="1" applyAlignment="1">
      <alignment horizontal="center" vertical="center"/>
    </xf>
    <xf numFmtId="0" fontId="7" fillId="0" borderId="4" xfId="1" quotePrefix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38100</xdr:rowOff>
    </xdr:from>
    <xdr:to>
      <xdr:col>36</xdr:col>
      <xdr:colOff>66675</xdr:colOff>
      <xdr:row>7</xdr:row>
      <xdr:rowOff>323850</xdr:rowOff>
    </xdr:to>
    <xdr:sp macro="" textlink="">
      <xdr:nvSpPr>
        <xdr:cNvPr id="1205" name="Oval 1"/>
        <xdr:cNvSpPr>
          <a:spLocks noChangeArrowheads="1"/>
        </xdr:cNvSpPr>
      </xdr:nvSpPr>
      <xdr:spPr bwMode="auto">
        <a:xfrm>
          <a:off x="4048125" y="981075"/>
          <a:ext cx="1847850" cy="1847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3</xdr:row>
      <xdr:rowOff>47625</xdr:rowOff>
    </xdr:from>
    <xdr:to>
      <xdr:col>30</xdr:col>
      <xdr:colOff>123825</xdr:colOff>
      <xdr:row>7</xdr:row>
      <xdr:rowOff>304800</xdr:rowOff>
    </xdr:to>
    <xdr:sp macro="" textlink="">
      <xdr:nvSpPr>
        <xdr:cNvPr id="1206" name="Line 2"/>
        <xdr:cNvSpPr>
          <a:spLocks noChangeShapeType="1"/>
        </xdr:cNvSpPr>
      </xdr:nvSpPr>
      <xdr:spPr bwMode="auto">
        <a:xfrm>
          <a:off x="4981575" y="990600"/>
          <a:ext cx="0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</xdr:row>
      <xdr:rowOff>152400</xdr:rowOff>
    </xdr:from>
    <xdr:to>
      <xdr:col>30</xdr:col>
      <xdr:colOff>152400</xdr:colOff>
      <xdr:row>5</xdr:row>
      <xdr:rowOff>228600</xdr:rowOff>
    </xdr:to>
    <xdr:sp macro="" textlink="">
      <xdr:nvSpPr>
        <xdr:cNvPr id="1207" name="Oval 3"/>
        <xdr:cNvSpPr>
          <a:spLocks noChangeArrowheads="1"/>
        </xdr:cNvSpPr>
      </xdr:nvSpPr>
      <xdr:spPr bwMode="auto">
        <a:xfrm>
          <a:off x="4933950" y="18764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5</xdr:row>
      <xdr:rowOff>190500</xdr:rowOff>
    </xdr:from>
    <xdr:to>
      <xdr:col>35</xdr:col>
      <xdr:colOff>95250</xdr:colOff>
      <xdr:row>6</xdr:row>
      <xdr:rowOff>276225</xdr:rowOff>
    </xdr:to>
    <xdr:sp macro="" textlink="">
      <xdr:nvSpPr>
        <xdr:cNvPr id="1208" name="Line 4"/>
        <xdr:cNvSpPr>
          <a:spLocks noChangeShapeType="1"/>
        </xdr:cNvSpPr>
      </xdr:nvSpPr>
      <xdr:spPr bwMode="auto">
        <a:xfrm>
          <a:off x="4981575" y="1914525"/>
          <a:ext cx="7810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</xdr:row>
      <xdr:rowOff>57150</xdr:rowOff>
    </xdr:from>
    <xdr:to>
      <xdr:col>30</xdr:col>
      <xdr:colOff>123825</xdr:colOff>
      <xdr:row>5</xdr:row>
      <xdr:rowOff>171450</xdr:rowOff>
    </xdr:to>
    <xdr:sp macro="" textlink="">
      <xdr:nvSpPr>
        <xdr:cNvPr id="1209" name="Arc 5"/>
        <xdr:cNvSpPr>
          <a:spLocks/>
        </xdr:cNvSpPr>
      </xdr:nvSpPr>
      <xdr:spPr bwMode="auto">
        <a:xfrm flipH="1">
          <a:off x="4619625" y="1000125"/>
          <a:ext cx="361950" cy="895350"/>
        </a:xfrm>
        <a:custGeom>
          <a:avLst/>
          <a:gdLst>
            <a:gd name="T0" fmla="*/ 0 w 21600"/>
            <a:gd name="T1" fmla="*/ 0 h 21600"/>
            <a:gd name="T2" fmla="*/ 4970420 w 21600"/>
            <a:gd name="T3" fmla="*/ 37430030 h 21600"/>
            <a:gd name="T4" fmla="*/ 0 w 21600"/>
            <a:gd name="T5" fmla="*/ 3743003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85725</xdr:colOff>
      <xdr:row>5</xdr:row>
      <xdr:rowOff>361950</xdr:rowOff>
    </xdr:from>
    <xdr:to>
      <xdr:col>30</xdr:col>
      <xdr:colOff>114300</xdr:colOff>
      <xdr:row>7</xdr:row>
      <xdr:rowOff>304800</xdr:rowOff>
    </xdr:to>
    <xdr:sp macro="" textlink="">
      <xdr:nvSpPr>
        <xdr:cNvPr id="1210" name="Arc 6"/>
        <xdr:cNvSpPr>
          <a:spLocks/>
        </xdr:cNvSpPr>
      </xdr:nvSpPr>
      <xdr:spPr bwMode="auto">
        <a:xfrm flipH="1" flipV="1">
          <a:off x="4619625" y="2085975"/>
          <a:ext cx="352425" cy="723900"/>
        </a:xfrm>
        <a:custGeom>
          <a:avLst/>
          <a:gdLst>
            <a:gd name="T0" fmla="*/ 0 w 21600"/>
            <a:gd name="T1" fmla="*/ 0 h 21600"/>
            <a:gd name="T2" fmla="*/ 4518808 w 21600"/>
            <a:gd name="T3" fmla="*/ 24260704 h 21600"/>
            <a:gd name="T4" fmla="*/ 0 w 21600"/>
            <a:gd name="T5" fmla="*/ 24260704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5</xdr:row>
      <xdr:rowOff>180975</xdr:rowOff>
    </xdr:from>
    <xdr:to>
      <xdr:col>33</xdr:col>
      <xdr:colOff>66675</xdr:colOff>
      <xdr:row>5</xdr:row>
      <xdr:rowOff>257175</xdr:rowOff>
    </xdr:to>
    <xdr:sp macro="" textlink="">
      <xdr:nvSpPr>
        <xdr:cNvPr id="1211" name="Arc 7"/>
        <xdr:cNvSpPr>
          <a:spLocks/>
        </xdr:cNvSpPr>
      </xdr:nvSpPr>
      <xdr:spPr bwMode="auto">
        <a:xfrm>
          <a:off x="5010150" y="1905000"/>
          <a:ext cx="400050" cy="76200"/>
        </a:xfrm>
        <a:custGeom>
          <a:avLst/>
          <a:gdLst>
            <a:gd name="T0" fmla="*/ 0 w 21600"/>
            <a:gd name="T1" fmla="*/ 0 h 21600"/>
            <a:gd name="T2" fmla="*/ 5938160 w 21600"/>
            <a:gd name="T3" fmla="*/ 268817 h 21600"/>
            <a:gd name="T4" fmla="*/ 0 w 21600"/>
            <a:gd name="T5" fmla="*/ 26881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34</xdr:col>
      <xdr:colOff>28575</xdr:colOff>
      <xdr:row>5</xdr:row>
      <xdr:rowOff>295275</xdr:rowOff>
    </xdr:from>
    <xdr:to>
      <xdr:col>35</xdr:col>
      <xdr:colOff>85725</xdr:colOff>
      <xdr:row>6</xdr:row>
      <xdr:rowOff>276225</xdr:rowOff>
    </xdr:to>
    <xdr:sp macro="" textlink="">
      <xdr:nvSpPr>
        <xdr:cNvPr id="1212" name="Arc 8"/>
        <xdr:cNvSpPr>
          <a:spLocks/>
        </xdr:cNvSpPr>
      </xdr:nvSpPr>
      <xdr:spPr bwMode="auto">
        <a:xfrm>
          <a:off x="5534025" y="2019300"/>
          <a:ext cx="219075" cy="371475"/>
        </a:xfrm>
        <a:custGeom>
          <a:avLst/>
          <a:gdLst>
            <a:gd name="T0" fmla="*/ 0 w 21600"/>
            <a:gd name="T1" fmla="*/ 0 h 21600"/>
            <a:gd name="T2" fmla="*/ 1817201 w 21600"/>
            <a:gd name="T3" fmla="*/ 6193536 h 21600"/>
            <a:gd name="T4" fmla="*/ 0 w 21600"/>
            <a:gd name="T5" fmla="*/ 619353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28575</xdr:colOff>
      <xdr:row>4</xdr:row>
      <xdr:rowOff>257175</xdr:rowOff>
    </xdr:from>
    <xdr:to>
      <xdr:col>33</xdr:col>
      <xdr:colOff>38100</xdr:colOff>
      <xdr:row>5</xdr:row>
      <xdr:rowOff>114300</xdr:rowOff>
    </xdr:to>
    <xdr:sp macro="" textlink="">
      <xdr:nvSpPr>
        <xdr:cNvPr id="1213" name="Line 9"/>
        <xdr:cNvSpPr>
          <a:spLocks noChangeShapeType="1"/>
        </xdr:cNvSpPr>
      </xdr:nvSpPr>
      <xdr:spPr bwMode="auto">
        <a:xfrm flipH="1">
          <a:off x="5048250" y="1590675"/>
          <a:ext cx="3333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152400</xdr:colOff>
      <xdr:row>5</xdr:row>
      <xdr:rowOff>114300</xdr:rowOff>
    </xdr:from>
    <xdr:to>
      <xdr:col>29</xdr:col>
      <xdr:colOff>19050</xdr:colOff>
      <xdr:row>5</xdr:row>
      <xdr:rowOff>323850</xdr:rowOff>
    </xdr:to>
    <xdr:sp macro="" textlink="">
      <xdr:nvSpPr>
        <xdr:cNvPr id="1214" name="Oval 10"/>
        <xdr:cNvSpPr>
          <a:spLocks noChangeArrowheads="1"/>
        </xdr:cNvSpPr>
      </xdr:nvSpPr>
      <xdr:spPr bwMode="auto">
        <a:xfrm>
          <a:off x="4524375" y="183832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4</xdr:row>
      <xdr:rowOff>123825</xdr:rowOff>
    </xdr:from>
    <xdr:to>
      <xdr:col>34</xdr:col>
      <xdr:colOff>9525</xdr:colOff>
      <xdr:row>4</xdr:row>
      <xdr:rowOff>333375</xdr:rowOff>
    </xdr:to>
    <xdr:sp macro="" textlink="">
      <xdr:nvSpPr>
        <xdr:cNvPr id="1215" name="Oval 11"/>
        <xdr:cNvSpPr>
          <a:spLocks noChangeArrowheads="1"/>
        </xdr:cNvSpPr>
      </xdr:nvSpPr>
      <xdr:spPr bwMode="auto">
        <a:xfrm>
          <a:off x="5324475" y="145732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5</xdr:row>
      <xdr:rowOff>133350</xdr:rowOff>
    </xdr:from>
    <xdr:to>
      <xdr:col>34</xdr:col>
      <xdr:colOff>19050</xdr:colOff>
      <xdr:row>5</xdr:row>
      <xdr:rowOff>342900</xdr:rowOff>
    </xdr:to>
    <xdr:sp macro="" textlink="">
      <xdr:nvSpPr>
        <xdr:cNvPr id="1216" name="Oval 12"/>
        <xdr:cNvSpPr>
          <a:spLocks noChangeArrowheads="1"/>
        </xdr:cNvSpPr>
      </xdr:nvSpPr>
      <xdr:spPr bwMode="auto">
        <a:xfrm>
          <a:off x="5334000" y="1857375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16</xdr:row>
      <xdr:rowOff>28575</xdr:rowOff>
    </xdr:from>
    <xdr:to>
      <xdr:col>36</xdr:col>
      <xdr:colOff>9525</xdr:colOff>
      <xdr:row>20</xdr:row>
      <xdr:rowOff>247650</xdr:rowOff>
    </xdr:to>
    <xdr:sp macro="" textlink="">
      <xdr:nvSpPr>
        <xdr:cNvPr id="1217" name="Oval 13"/>
        <xdr:cNvSpPr>
          <a:spLocks noChangeArrowheads="1"/>
        </xdr:cNvSpPr>
      </xdr:nvSpPr>
      <xdr:spPr bwMode="auto">
        <a:xfrm>
          <a:off x="3971925" y="5162550"/>
          <a:ext cx="1866900" cy="1781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16</xdr:row>
      <xdr:rowOff>161925</xdr:rowOff>
    </xdr:from>
    <xdr:to>
      <xdr:col>33</xdr:col>
      <xdr:colOff>38100</xdr:colOff>
      <xdr:row>20</xdr:row>
      <xdr:rowOff>95250</xdr:rowOff>
    </xdr:to>
    <xdr:sp macro="" textlink="">
      <xdr:nvSpPr>
        <xdr:cNvPr id="1218" name="Line 14"/>
        <xdr:cNvSpPr>
          <a:spLocks noChangeShapeType="1"/>
        </xdr:cNvSpPr>
      </xdr:nvSpPr>
      <xdr:spPr bwMode="auto">
        <a:xfrm>
          <a:off x="4467225" y="5295900"/>
          <a:ext cx="9144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16</xdr:row>
      <xdr:rowOff>152400</xdr:rowOff>
    </xdr:from>
    <xdr:to>
      <xdr:col>35</xdr:col>
      <xdr:colOff>28575</xdr:colOff>
      <xdr:row>19</xdr:row>
      <xdr:rowOff>190500</xdr:rowOff>
    </xdr:to>
    <xdr:sp macro="" textlink="">
      <xdr:nvSpPr>
        <xdr:cNvPr id="1219" name="Line 15"/>
        <xdr:cNvSpPr>
          <a:spLocks noChangeShapeType="1"/>
        </xdr:cNvSpPr>
      </xdr:nvSpPr>
      <xdr:spPr bwMode="auto">
        <a:xfrm>
          <a:off x="4457700" y="5286375"/>
          <a:ext cx="12382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152400</xdr:rowOff>
    </xdr:from>
    <xdr:to>
      <xdr:col>27</xdr:col>
      <xdr:colOff>152400</xdr:colOff>
      <xdr:row>20</xdr:row>
      <xdr:rowOff>161925</xdr:rowOff>
    </xdr:to>
    <xdr:sp macro="" textlink="">
      <xdr:nvSpPr>
        <xdr:cNvPr id="1220" name="Line 16"/>
        <xdr:cNvSpPr>
          <a:spLocks noChangeShapeType="1"/>
        </xdr:cNvSpPr>
      </xdr:nvSpPr>
      <xdr:spPr bwMode="auto">
        <a:xfrm>
          <a:off x="4448175" y="5286375"/>
          <a:ext cx="76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16</xdr:row>
      <xdr:rowOff>161925</xdr:rowOff>
    </xdr:from>
    <xdr:to>
      <xdr:col>35</xdr:col>
      <xdr:colOff>152400</xdr:colOff>
      <xdr:row>18</xdr:row>
      <xdr:rowOff>190500</xdr:rowOff>
    </xdr:to>
    <xdr:sp macro="" textlink="">
      <xdr:nvSpPr>
        <xdr:cNvPr id="1221" name="Line 17"/>
        <xdr:cNvSpPr>
          <a:spLocks noChangeShapeType="1"/>
        </xdr:cNvSpPr>
      </xdr:nvSpPr>
      <xdr:spPr bwMode="auto">
        <a:xfrm>
          <a:off x="4476750" y="5295900"/>
          <a:ext cx="13430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18</xdr:row>
      <xdr:rowOff>123825</xdr:rowOff>
    </xdr:from>
    <xdr:to>
      <xdr:col>30</xdr:col>
      <xdr:colOff>123825</xdr:colOff>
      <xdr:row>18</xdr:row>
      <xdr:rowOff>200025</xdr:rowOff>
    </xdr:to>
    <xdr:sp macro="" textlink="">
      <xdr:nvSpPr>
        <xdr:cNvPr id="1222" name="Oval 18"/>
        <xdr:cNvSpPr>
          <a:spLocks noChangeArrowheads="1"/>
        </xdr:cNvSpPr>
      </xdr:nvSpPr>
      <xdr:spPr bwMode="auto">
        <a:xfrm>
          <a:off x="4905375" y="60388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31</xdr:row>
      <xdr:rowOff>66675</xdr:rowOff>
    </xdr:from>
    <xdr:to>
      <xdr:col>36</xdr:col>
      <xdr:colOff>85725</xdr:colOff>
      <xdr:row>35</xdr:row>
      <xdr:rowOff>285750</xdr:rowOff>
    </xdr:to>
    <xdr:sp macro="" textlink="">
      <xdr:nvSpPr>
        <xdr:cNvPr id="1223" name="Oval 19"/>
        <xdr:cNvSpPr>
          <a:spLocks noChangeArrowheads="1"/>
        </xdr:cNvSpPr>
      </xdr:nvSpPr>
      <xdr:spPr bwMode="auto">
        <a:xfrm>
          <a:off x="4048125" y="10829925"/>
          <a:ext cx="1866900" cy="1781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31</xdr:row>
      <xdr:rowOff>76200</xdr:rowOff>
    </xdr:from>
    <xdr:to>
      <xdr:col>30</xdr:col>
      <xdr:colOff>123825</xdr:colOff>
      <xdr:row>35</xdr:row>
      <xdr:rowOff>276225</xdr:rowOff>
    </xdr:to>
    <xdr:sp macro="" textlink="">
      <xdr:nvSpPr>
        <xdr:cNvPr id="1224" name="Line 20"/>
        <xdr:cNvSpPr>
          <a:spLocks noChangeShapeType="1"/>
        </xdr:cNvSpPr>
      </xdr:nvSpPr>
      <xdr:spPr bwMode="auto">
        <a:xfrm>
          <a:off x="4981575" y="10839450"/>
          <a:ext cx="0" cy="176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33</xdr:row>
      <xdr:rowOff>152400</xdr:rowOff>
    </xdr:from>
    <xdr:to>
      <xdr:col>30</xdr:col>
      <xdr:colOff>152400</xdr:colOff>
      <xdr:row>33</xdr:row>
      <xdr:rowOff>228600</xdr:rowOff>
    </xdr:to>
    <xdr:sp macro="" textlink="">
      <xdr:nvSpPr>
        <xdr:cNvPr id="1225" name="Oval 21"/>
        <xdr:cNvSpPr>
          <a:spLocks noChangeArrowheads="1"/>
        </xdr:cNvSpPr>
      </xdr:nvSpPr>
      <xdr:spPr bwMode="auto">
        <a:xfrm>
          <a:off x="4933950" y="1169670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33</xdr:row>
      <xdr:rowOff>190500</xdr:rowOff>
    </xdr:from>
    <xdr:to>
      <xdr:col>35</xdr:col>
      <xdr:colOff>95250</xdr:colOff>
      <xdr:row>34</xdr:row>
      <xdr:rowOff>276225</xdr:rowOff>
    </xdr:to>
    <xdr:sp macro="" textlink="">
      <xdr:nvSpPr>
        <xdr:cNvPr id="1226" name="Line 22"/>
        <xdr:cNvSpPr>
          <a:spLocks noChangeShapeType="1"/>
        </xdr:cNvSpPr>
      </xdr:nvSpPr>
      <xdr:spPr bwMode="auto">
        <a:xfrm>
          <a:off x="4981575" y="11734800"/>
          <a:ext cx="7810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31</xdr:row>
      <xdr:rowOff>66675</xdr:rowOff>
    </xdr:from>
    <xdr:to>
      <xdr:col>30</xdr:col>
      <xdr:colOff>123825</xdr:colOff>
      <xdr:row>33</xdr:row>
      <xdr:rowOff>171450</xdr:rowOff>
    </xdr:to>
    <xdr:sp macro="" textlink="">
      <xdr:nvSpPr>
        <xdr:cNvPr id="1227" name="Arc 23"/>
        <xdr:cNvSpPr>
          <a:spLocks/>
        </xdr:cNvSpPr>
      </xdr:nvSpPr>
      <xdr:spPr bwMode="auto">
        <a:xfrm flipH="1">
          <a:off x="4619625" y="10829925"/>
          <a:ext cx="361950" cy="885825"/>
        </a:xfrm>
        <a:custGeom>
          <a:avLst/>
          <a:gdLst>
            <a:gd name="T0" fmla="*/ 0 w 21600"/>
            <a:gd name="T1" fmla="*/ 0 h 21600"/>
            <a:gd name="T2" fmla="*/ 4970420 w 21600"/>
            <a:gd name="T3" fmla="*/ 36171968 h 21600"/>
            <a:gd name="T4" fmla="*/ 0 w 21600"/>
            <a:gd name="T5" fmla="*/ 36171968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33</xdr:row>
      <xdr:rowOff>361950</xdr:rowOff>
    </xdr:from>
    <xdr:to>
      <xdr:col>30</xdr:col>
      <xdr:colOff>114300</xdr:colOff>
      <xdr:row>35</xdr:row>
      <xdr:rowOff>285750</xdr:rowOff>
    </xdr:to>
    <xdr:sp macro="" textlink="">
      <xdr:nvSpPr>
        <xdr:cNvPr id="1228" name="Arc 24"/>
        <xdr:cNvSpPr>
          <a:spLocks/>
        </xdr:cNvSpPr>
      </xdr:nvSpPr>
      <xdr:spPr bwMode="auto">
        <a:xfrm flipH="1" flipV="1">
          <a:off x="4619625" y="11906250"/>
          <a:ext cx="352425" cy="704850"/>
        </a:xfrm>
        <a:custGeom>
          <a:avLst/>
          <a:gdLst>
            <a:gd name="T0" fmla="*/ 0 w 21600"/>
            <a:gd name="T1" fmla="*/ 0 h 21600"/>
            <a:gd name="T2" fmla="*/ 4518808 w 21600"/>
            <a:gd name="T3" fmla="*/ 22752643 h 21600"/>
            <a:gd name="T4" fmla="*/ 0 w 21600"/>
            <a:gd name="T5" fmla="*/ 22752643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33</xdr:row>
      <xdr:rowOff>180975</xdr:rowOff>
    </xdr:from>
    <xdr:to>
      <xdr:col>33</xdr:col>
      <xdr:colOff>66675</xdr:colOff>
      <xdr:row>33</xdr:row>
      <xdr:rowOff>257175</xdr:rowOff>
    </xdr:to>
    <xdr:sp macro="" textlink="">
      <xdr:nvSpPr>
        <xdr:cNvPr id="1229" name="Arc 25"/>
        <xdr:cNvSpPr>
          <a:spLocks/>
        </xdr:cNvSpPr>
      </xdr:nvSpPr>
      <xdr:spPr bwMode="auto">
        <a:xfrm>
          <a:off x="5010150" y="11725275"/>
          <a:ext cx="400050" cy="76200"/>
        </a:xfrm>
        <a:custGeom>
          <a:avLst/>
          <a:gdLst>
            <a:gd name="T0" fmla="*/ 0 w 21600"/>
            <a:gd name="T1" fmla="*/ 0 h 21600"/>
            <a:gd name="T2" fmla="*/ 5938160 w 21600"/>
            <a:gd name="T3" fmla="*/ 268817 h 21600"/>
            <a:gd name="T4" fmla="*/ 0 w 21600"/>
            <a:gd name="T5" fmla="*/ 26881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34</xdr:col>
      <xdr:colOff>28575</xdr:colOff>
      <xdr:row>33</xdr:row>
      <xdr:rowOff>295275</xdr:rowOff>
    </xdr:from>
    <xdr:to>
      <xdr:col>35</xdr:col>
      <xdr:colOff>85725</xdr:colOff>
      <xdr:row>34</xdr:row>
      <xdr:rowOff>276225</xdr:rowOff>
    </xdr:to>
    <xdr:sp macro="" textlink="">
      <xdr:nvSpPr>
        <xdr:cNvPr id="1230" name="Arc 26"/>
        <xdr:cNvSpPr>
          <a:spLocks/>
        </xdr:cNvSpPr>
      </xdr:nvSpPr>
      <xdr:spPr bwMode="auto">
        <a:xfrm>
          <a:off x="5534025" y="11839575"/>
          <a:ext cx="219075" cy="371475"/>
        </a:xfrm>
        <a:custGeom>
          <a:avLst/>
          <a:gdLst>
            <a:gd name="T0" fmla="*/ 0 w 21600"/>
            <a:gd name="T1" fmla="*/ 0 h 21600"/>
            <a:gd name="T2" fmla="*/ 1817201 w 21600"/>
            <a:gd name="T3" fmla="*/ 6193536 h 21600"/>
            <a:gd name="T4" fmla="*/ 0 w 21600"/>
            <a:gd name="T5" fmla="*/ 619353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</xdr:row>
      <xdr:rowOff>257175</xdr:rowOff>
    </xdr:from>
    <xdr:to>
      <xdr:col>33</xdr:col>
      <xdr:colOff>38100</xdr:colOff>
      <xdr:row>33</xdr:row>
      <xdr:rowOff>114300</xdr:rowOff>
    </xdr:to>
    <xdr:sp macro="" textlink="">
      <xdr:nvSpPr>
        <xdr:cNvPr id="1231" name="Line 27"/>
        <xdr:cNvSpPr>
          <a:spLocks noChangeShapeType="1"/>
        </xdr:cNvSpPr>
      </xdr:nvSpPr>
      <xdr:spPr bwMode="auto">
        <a:xfrm flipH="1">
          <a:off x="5048250" y="11410950"/>
          <a:ext cx="3333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152400</xdr:colOff>
      <xdr:row>33</xdr:row>
      <xdr:rowOff>114300</xdr:rowOff>
    </xdr:from>
    <xdr:to>
      <xdr:col>29</xdr:col>
      <xdr:colOff>19050</xdr:colOff>
      <xdr:row>33</xdr:row>
      <xdr:rowOff>323850</xdr:rowOff>
    </xdr:to>
    <xdr:sp macro="" textlink="">
      <xdr:nvSpPr>
        <xdr:cNvPr id="1232" name="Oval 28"/>
        <xdr:cNvSpPr>
          <a:spLocks noChangeArrowheads="1"/>
        </xdr:cNvSpPr>
      </xdr:nvSpPr>
      <xdr:spPr bwMode="auto">
        <a:xfrm>
          <a:off x="4524375" y="11658600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142875</xdr:colOff>
      <xdr:row>32</xdr:row>
      <xdr:rowOff>123825</xdr:rowOff>
    </xdr:from>
    <xdr:to>
      <xdr:col>34</xdr:col>
      <xdr:colOff>9525</xdr:colOff>
      <xdr:row>32</xdr:row>
      <xdr:rowOff>333375</xdr:rowOff>
    </xdr:to>
    <xdr:sp macro="" textlink="">
      <xdr:nvSpPr>
        <xdr:cNvPr id="1233" name="Oval 29"/>
        <xdr:cNvSpPr>
          <a:spLocks noChangeArrowheads="1"/>
        </xdr:cNvSpPr>
      </xdr:nvSpPr>
      <xdr:spPr bwMode="auto">
        <a:xfrm>
          <a:off x="5324475" y="11277600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33</xdr:row>
      <xdr:rowOff>133350</xdr:rowOff>
    </xdr:from>
    <xdr:to>
      <xdr:col>34</xdr:col>
      <xdr:colOff>19050</xdr:colOff>
      <xdr:row>33</xdr:row>
      <xdr:rowOff>342900</xdr:rowOff>
    </xdr:to>
    <xdr:sp macro="" textlink="">
      <xdr:nvSpPr>
        <xdr:cNvPr id="1234" name="Oval 30"/>
        <xdr:cNvSpPr>
          <a:spLocks noChangeArrowheads="1"/>
        </xdr:cNvSpPr>
      </xdr:nvSpPr>
      <xdr:spPr bwMode="auto">
        <a:xfrm>
          <a:off x="5334000" y="11677650"/>
          <a:ext cx="1905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44</xdr:row>
      <xdr:rowOff>28575</xdr:rowOff>
    </xdr:from>
    <xdr:to>
      <xdr:col>36</xdr:col>
      <xdr:colOff>9525</xdr:colOff>
      <xdr:row>48</xdr:row>
      <xdr:rowOff>247650</xdr:rowOff>
    </xdr:to>
    <xdr:sp macro="" textlink="">
      <xdr:nvSpPr>
        <xdr:cNvPr id="1235" name="Oval 31"/>
        <xdr:cNvSpPr>
          <a:spLocks noChangeArrowheads="1"/>
        </xdr:cNvSpPr>
      </xdr:nvSpPr>
      <xdr:spPr bwMode="auto">
        <a:xfrm>
          <a:off x="3971925" y="14982825"/>
          <a:ext cx="1866900" cy="1781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44</xdr:row>
      <xdr:rowOff>161925</xdr:rowOff>
    </xdr:from>
    <xdr:to>
      <xdr:col>33</xdr:col>
      <xdr:colOff>38100</xdr:colOff>
      <xdr:row>48</xdr:row>
      <xdr:rowOff>95250</xdr:rowOff>
    </xdr:to>
    <xdr:sp macro="" textlink="">
      <xdr:nvSpPr>
        <xdr:cNvPr id="1236" name="Line 32"/>
        <xdr:cNvSpPr>
          <a:spLocks noChangeShapeType="1"/>
        </xdr:cNvSpPr>
      </xdr:nvSpPr>
      <xdr:spPr bwMode="auto">
        <a:xfrm>
          <a:off x="4467225" y="15116175"/>
          <a:ext cx="91440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44</xdr:row>
      <xdr:rowOff>152400</xdr:rowOff>
    </xdr:from>
    <xdr:to>
      <xdr:col>35</xdr:col>
      <xdr:colOff>28575</xdr:colOff>
      <xdr:row>47</xdr:row>
      <xdr:rowOff>190500</xdr:rowOff>
    </xdr:to>
    <xdr:sp macro="" textlink="">
      <xdr:nvSpPr>
        <xdr:cNvPr id="1237" name="Line 33"/>
        <xdr:cNvSpPr>
          <a:spLocks noChangeShapeType="1"/>
        </xdr:cNvSpPr>
      </xdr:nvSpPr>
      <xdr:spPr bwMode="auto">
        <a:xfrm>
          <a:off x="4457700" y="15106650"/>
          <a:ext cx="1238250" cy="1209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44</xdr:row>
      <xdr:rowOff>152400</xdr:rowOff>
    </xdr:from>
    <xdr:to>
      <xdr:col>27</xdr:col>
      <xdr:colOff>152400</xdr:colOff>
      <xdr:row>48</xdr:row>
      <xdr:rowOff>161925</xdr:rowOff>
    </xdr:to>
    <xdr:sp macro="" textlink="">
      <xdr:nvSpPr>
        <xdr:cNvPr id="1238" name="Line 34"/>
        <xdr:cNvSpPr>
          <a:spLocks noChangeShapeType="1"/>
        </xdr:cNvSpPr>
      </xdr:nvSpPr>
      <xdr:spPr bwMode="auto">
        <a:xfrm>
          <a:off x="4448175" y="15106650"/>
          <a:ext cx="76200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44</xdr:row>
      <xdr:rowOff>161925</xdr:rowOff>
    </xdr:from>
    <xdr:to>
      <xdr:col>35</xdr:col>
      <xdr:colOff>152400</xdr:colOff>
      <xdr:row>46</xdr:row>
      <xdr:rowOff>190500</xdr:rowOff>
    </xdr:to>
    <xdr:sp macro="" textlink="">
      <xdr:nvSpPr>
        <xdr:cNvPr id="1239" name="Line 35"/>
        <xdr:cNvSpPr>
          <a:spLocks noChangeShapeType="1"/>
        </xdr:cNvSpPr>
      </xdr:nvSpPr>
      <xdr:spPr bwMode="auto">
        <a:xfrm>
          <a:off x="4476750" y="15116175"/>
          <a:ext cx="13430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46</xdr:row>
      <xdr:rowOff>123825</xdr:rowOff>
    </xdr:from>
    <xdr:to>
      <xdr:col>30</xdr:col>
      <xdr:colOff>123825</xdr:colOff>
      <xdr:row>46</xdr:row>
      <xdr:rowOff>200025</xdr:rowOff>
    </xdr:to>
    <xdr:sp macro="" textlink="">
      <xdr:nvSpPr>
        <xdr:cNvPr id="1240" name="Oval 36"/>
        <xdr:cNvSpPr>
          <a:spLocks noChangeArrowheads="1"/>
        </xdr:cNvSpPr>
      </xdr:nvSpPr>
      <xdr:spPr bwMode="auto">
        <a:xfrm>
          <a:off x="4905375" y="15859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219075</xdr:rowOff>
    </xdr:from>
    <xdr:to>
      <xdr:col>29</xdr:col>
      <xdr:colOff>76200</xdr:colOff>
      <xdr:row>18</xdr:row>
      <xdr:rowOff>9525</xdr:rowOff>
    </xdr:to>
    <xdr:pic>
      <xdr:nvPicPr>
        <xdr:cNvPr id="123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266825"/>
          <a:ext cx="4591050" cy="419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209550</xdr:rowOff>
    </xdr:from>
    <xdr:to>
      <xdr:col>32</xdr:col>
      <xdr:colOff>57150</xdr:colOff>
      <xdr:row>34</xdr:row>
      <xdr:rowOff>95250</xdr:rowOff>
    </xdr:to>
    <xdr:pic>
      <xdr:nvPicPr>
        <xdr:cNvPr id="123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6286500"/>
          <a:ext cx="5076825" cy="428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133350</xdr:colOff>
      <xdr:row>13</xdr:row>
      <xdr:rowOff>9525</xdr:rowOff>
    </xdr:from>
    <xdr:to>
      <xdr:col>37</xdr:col>
      <xdr:colOff>19050</xdr:colOff>
      <xdr:row>19</xdr:row>
      <xdr:rowOff>133350</xdr:rowOff>
    </xdr:to>
    <xdr:pic>
      <xdr:nvPicPr>
        <xdr:cNvPr id="2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479107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133350</xdr:colOff>
      <xdr:row>21</xdr:row>
      <xdr:rowOff>19050</xdr:rowOff>
    </xdr:from>
    <xdr:to>
      <xdr:col>37</xdr:col>
      <xdr:colOff>19050</xdr:colOff>
      <xdr:row>28</xdr:row>
      <xdr:rowOff>142875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793432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20</xdr:row>
      <xdr:rowOff>238125</xdr:rowOff>
    </xdr:from>
    <xdr:to>
      <xdr:col>19</xdr:col>
      <xdr:colOff>133350</xdr:colOff>
      <xdr:row>29</xdr:row>
      <xdr:rowOff>19050</xdr:rowOff>
    </xdr:to>
    <xdr:pic>
      <xdr:nvPicPr>
        <xdr:cNvPr id="20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7762875"/>
          <a:ext cx="2971800" cy="283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12</xdr:row>
      <xdr:rowOff>333375</xdr:rowOff>
    </xdr:from>
    <xdr:to>
      <xdr:col>19</xdr:col>
      <xdr:colOff>85725</xdr:colOff>
      <xdr:row>20</xdr:row>
      <xdr:rowOff>161925</xdr:rowOff>
    </xdr:to>
    <xdr:pic>
      <xdr:nvPicPr>
        <xdr:cNvPr id="20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" y="4714875"/>
          <a:ext cx="2771775" cy="297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142875</xdr:colOff>
      <xdr:row>13</xdr:row>
      <xdr:rowOff>76200</xdr:rowOff>
    </xdr:from>
    <xdr:to>
      <xdr:col>36</xdr:col>
      <xdr:colOff>28575</xdr:colOff>
      <xdr:row>19</xdr:row>
      <xdr:rowOff>200025</xdr:rowOff>
    </xdr:to>
    <xdr:pic>
      <xdr:nvPicPr>
        <xdr:cNvPr id="13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81375" y="4733925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20</xdr:row>
      <xdr:rowOff>228600</xdr:rowOff>
    </xdr:from>
    <xdr:to>
      <xdr:col>19</xdr:col>
      <xdr:colOff>9525</xdr:colOff>
      <xdr:row>29</xdr:row>
      <xdr:rowOff>142875</xdr:rowOff>
    </xdr:to>
    <xdr:pic>
      <xdr:nvPicPr>
        <xdr:cNvPr id="133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7791450"/>
          <a:ext cx="2809875" cy="297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21</xdr:row>
      <xdr:rowOff>9525</xdr:rowOff>
    </xdr:from>
    <xdr:to>
      <xdr:col>36</xdr:col>
      <xdr:colOff>47625</xdr:colOff>
      <xdr:row>28</xdr:row>
      <xdr:rowOff>133350</xdr:rowOff>
    </xdr:to>
    <xdr:pic>
      <xdr:nvPicPr>
        <xdr:cNvPr id="133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796290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142875</xdr:colOff>
      <xdr:row>3</xdr:row>
      <xdr:rowOff>371475</xdr:rowOff>
    </xdr:from>
    <xdr:to>
      <xdr:col>36</xdr:col>
      <xdr:colOff>28575</xdr:colOff>
      <xdr:row>10</xdr:row>
      <xdr:rowOff>104775</xdr:rowOff>
    </xdr:to>
    <xdr:pic>
      <xdr:nvPicPr>
        <xdr:cNvPr id="133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1375" y="139065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333375</xdr:rowOff>
    </xdr:from>
    <xdr:to>
      <xdr:col>19</xdr:col>
      <xdr:colOff>57150</xdr:colOff>
      <xdr:row>19</xdr:row>
      <xdr:rowOff>390525</xdr:rowOff>
    </xdr:to>
    <xdr:pic>
      <xdr:nvPicPr>
        <xdr:cNvPr id="133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4591050"/>
          <a:ext cx="2914650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</xdr:row>
      <xdr:rowOff>180975</xdr:rowOff>
    </xdr:from>
    <xdr:to>
      <xdr:col>19</xdr:col>
      <xdr:colOff>19050</xdr:colOff>
      <xdr:row>12</xdr:row>
      <xdr:rowOff>19050</xdr:rowOff>
    </xdr:to>
    <xdr:pic>
      <xdr:nvPicPr>
        <xdr:cNvPr id="13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6225" y="1200150"/>
          <a:ext cx="2819400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K55"/>
  <sheetViews>
    <sheetView tabSelected="1" workbookViewId="0">
      <selection activeCell="AI2" sqref="AI2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7" ht="24.95" customHeight="1">
      <c r="D1" s="2" t="s">
        <v>10</v>
      </c>
      <c r="K1" s="41" t="s">
        <v>0</v>
      </c>
      <c r="L1" s="45"/>
      <c r="AG1" s="5" t="s">
        <v>24</v>
      </c>
      <c r="AH1" s="5"/>
      <c r="AI1" s="48">
        <v>1</v>
      </c>
      <c r="AJ1" s="48"/>
    </row>
    <row r="2" spans="1:37" ht="24.95" customHeight="1">
      <c r="K2" s="41" t="s">
        <v>1</v>
      </c>
      <c r="L2" s="41"/>
      <c r="M2" s="6" t="s">
        <v>2</v>
      </c>
      <c r="O2" s="6" t="s">
        <v>3</v>
      </c>
      <c r="Q2" s="7" t="s">
        <v>4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7" ht="24.95" customHeight="1">
      <c r="A3" s="11" t="s">
        <v>11</v>
      </c>
      <c r="B3" s="10"/>
    </row>
    <row r="4" spans="1:37" ht="30.95" customHeight="1">
      <c r="A4" s="11" t="s">
        <v>28</v>
      </c>
      <c r="B4" s="10"/>
      <c r="C4" s="16"/>
      <c r="D4" s="17"/>
      <c r="E4" s="18"/>
      <c r="F4" s="17"/>
      <c r="G4" s="18"/>
      <c r="H4" s="18"/>
      <c r="I4" s="17"/>
      <c r="J4" s="17"/>
      <c r="K4" s="17"/>
      <c r="L4" s="17"/>
      <c r="M4" s="17"/>
      <c r="N4" s="17"/>
      <c r="O4" s="1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30.95" customHeight="1">
      <c r="A5" s="11"/>
      <c r="B5" s="10"/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 t="str">
        <f ca="1">IF(AC6=1,"3",IF(AC6=2,"1","2"))</f>
        <v>1</v>
      </c>
      <c r="AI5" s="10"/>
      <c r="AJ5" s="10"/>
      <c r="AK5" s="10"/>
    </row>
    <row r="6" spans="1:37" ht="30.95" customHeight="1">
      <c r="A6" s="11" t="s">
        <v>29</v>
      </c>
      <c r="B6" s="10"/>
      <c r="C6" s="16"/>
      <c r="D6" s="17"/>
      <c r="E6" s="17"/>
      <c r="F6" s="17"/>
      <c r="G6" s="18"/>
      <c r="H6" s="17"/>
      <c r="I6" s="18"/>
      <c r="J6" s="18"/>
      <c r="K6" s="17"/>
      <c r="L6" s="17"/>
      <c r="M6" s="17"/>
      <c r="N6" s="17"/>
      <c r="O6" s="1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1">
        <f ca="1">INT(RAND()*2+1)</f>
        <v>2</v>
      </c>
      <c r="AD6" s="10"/>
      <c r="AE6" s="10"/>
      <c r="AF6" s="10"/>
      <c r="AG6" s="10"/>
      <c r="AH6" s="11" t="str">
        <f ca="1">IF(AC6=1,"2",IF(AC6=2,"3","1"))</f>
        <v>3</v>
      </c>
      <c r="AI6" s="10"/>
      <c r="AJ6" s="10"/>
      <c r="AK6" s="10"/>
    </row>
    <row r="7" spans="1:37" ht="30.95" customHeight="1">
      <c r="A7" s="12"/>
      <c r="B7" s="10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0.95" customHeight="1">
      <c r="A8" s="11" t="s">
        <v>30</v>
      </c>
      <c r="B8" s="10"/>
      <c r="C8" s="20"/>
      <c r="D8" s="17"/>
      <c r="E8" s="17"/>
      <c r="F8" s="17"/>
      <c r="G8" s="18"/>
      <c r="H8" s="17"/>
      <c r="I8" s="18"/>
      <c r="J8" s="18"/>
      <c r="K8" s="17"/>
      <c r="L8" s="17"/>
      <c r="M8" s="17"/>
      <c r="N8" s="17"/>
      <c r="O8" s="19"/>
      <c r="P8" s="10"/>
      <c r="Q8" s="10"/>
      <c r="R8" s="10"/>
      <c r="S8" s="10"/>
      <c r="T8" s="12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30.95" customHeight="1">
      <c r="A9" s="12"/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30.95" customHeight="1">
      <c r="A10" s="11" t="s">
        <v>12</v>
      </c>
      <c r="B10" s="10"/>
      <c r="C10" s="12"/>
      <c r="D10" s="10"/>
      <c r="E10" s="10"/>
      <c r="F10" s="10"/>
      <c r="G10" s="11"/>
      <c r="H10" s="10"/>
      <c r="I10" s="11"/>
      <c r="J10" s="11"/>
      <c r="K10" s="10"/>
      <c r="L10" s="10"/>
      <c r="M10" s="10"/>
      <c r="N10" s="10"/>
      <c r="O10" s="10"/>
      <c r="P10" s="10"/>
      <c r="Q10" s="10"/>
      <c r="R10" s="10"/>
      <c r="S10" s="10"/>
      <c r="T10" s="1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30.95" customHeight="1">
      <c r="A11" s="11" t="s">
        <v>31</v>
      </c>
      <c r="B11" s="10"/>
      <c r="C11" s="11" t="s">
        <v>13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42"/>
      <c r="O11" s="49"/>
      <c r="P11" s="49"/>
      <c r="Q11" s="49"/>
      <c r="R11" s="49"/>
      <c r="S11" s="43"/>
      <c r="T11" s="11" t="s">
        <v>14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7.5" customHeight="1">
      <c r="A12" s="11"/>
      <c r="B12" s="10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30.95" customHeight="1">
      <c r="A13" s="11" t="s">
        <v>33</v>
      </c>
      <c r="B13" s="10"/>
      <c r="C13" s="11" t="s">
        <v>15</v>
      </c>
      <c r="D13" s="10"/>
      <c r="E13" s="10"/>
      <c r="F13" s="10"/>
      <c r="G13" s="11"/>
      <c r="H13" s="10"/>
      <c r="I13" s="11"/>
      <c r="J13" s="11"/>
      <c r="K13" s="42"/>
      <c r="L13" s="49"/>
      <c r="M13" s="49"/>
      <c r="N13" s="49"/>
      <c r="O13" s="49"/>
      <c r="P13" s="43"/>
      <c r="Q13" s="11" t="s">
        <v>16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7.5" customHeight="1">
      <c r="A14" s="12"/>
      <c r="B14" s="10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30.95" customHeight="1">
      <c r="A15" s="11" t="s">
        <v>34</v>
      </c>
      <c r="B15" s="10"/>
      <c r="C15" s="11" t="s">
        <v>17</v>
      </c>
      <c r="D15" s="10"/>
      <c r="E15" s="11"/>
      <c r="F15" s="10"/>
      <c r="G15" s="41">
        <f ca="1">INT(RAND()*(10-2)+2)*2</f>
        <v>16</v>
      </c>
      <c r="H15" s="41"/>
      <c r="I15" s="34" t="s">
        <v>18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2"/>
      <c r="AB15" s="43"/>
      <c r="AC15" s="11" t="s">
        <v>35</v>
      </c>
      <c r="AD15" s="10"/>
      <c r="AE15" s="10"/>
      <c r="AF15" s="10"/>
      <c r="AG15" s="10"/>
      <c r="AH15" s="10"/>
      <c r="AI15" s="10"/>
      <c r="AJ15" s="10"/>
      <c r="AK15" s="10"/>
    </row>
    <row r="16" spans="1:37" ht="7.5" customHeight="1">
      <c r="A16" s="11"/>
      <c r="B16" s="10"/>
      <c r="C16" s="12"/>
      <c r="D16" s="10"/>
      <c r="E16" s="10"/>
      <c r="F16" s="11"/>
      <c r="G16" s="11"/>
      <c r="H16" s="10"/>
      <c r="I16" s="10"/>
      <c r="J16" s="12"/>
      <c r="K16" s="12"/>
      <c r="L16" s="10"/>
      <c r="M16" s="10"/>
      <c r="N16" s="10"/>
      <c r="O16" s="11"/>
      <c r="P16" s="10"/>
      <c r="Q16" s="10"/>
      <c r="R16" s="10"/>
      <c r="S16" s="10"/>
      <c r="T16" s="12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30.95" customHeight="1">
      <c r="A17" s="11" t="s">
        <v>36</v>
      </c>
      <c r="B17" s="9"/>
      <c r="C17" s="11" t="s">
        <v>19</v>
      </c>
      <c r="D17" s="9"/>
      <c r="E17" s="9"/>
      <c r="F17" s="9"/>
      <c r="G17" s="9"/>
      <c r="H17" s="9"/>
      <c r="I17" s="9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/>
      <c r="X17" s="9"/>
      <c r="Y17" s="9"/>
      <c r="Z17" s="9"/>
      <c r="AA17" s="21" t="str">
        <f ca="1">IF($Y$21=1,"オ",IF($Y$21=2,"ア",IF($Y$21=3,"イ",IF($Y$21=4,"ウ","エ"))))</f>
        <v>ア</v>
      </c>
      <c r="AB17" s="9"/>
      <c r="AC17" s="9"/>
      <c r="AD17" s="9"/>
      <c r="AE17" s="9"/>
      <c r="AF17" s="9"/>
      <c r="AG17" s="10"/>
      <c r="AH17" s="10"/>
      <c r="AI17" s="10"/>
      <c r="AJ17" s="11" t="s">
        <v>37</v>
      </c>
      <c r="AK17" s="10"/>
    </row>
    <row r="18" spans="1:37" ht="30.95" customHeight="1">
      <c r="A18" s="15"/>
      <c r="B18" s="9"/>
      <c r="C18" s="11" t="s">
        <v>20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23"/>
      <c r="P18" s="24"/>
      <c r="Q18" s="24"/>
      <c r="R18" s="24" t="s">
        <v>38</v>
      </c>
      <c r="S18" s="24"/>
      <c r="T18" s="25"/>
      <c r="U18" s="11" t="s">
        <v>39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  <c r="AH18" s="10"/>
      <c r="AI18" s="10"/>
      <c r="AJ18" s="10"/>
      <c r="AK18" s="10"/>
    </row>
    <row r="19" spans="1:37" ht="30.95" customHeight="1">
      <c r="A19" s="11" t="s">
        <v>38</v>
      </c>
      <c r="B19" s="10"/>
      <c r="C19" s="10"/>
      <c r="D19" s="10"/>
      <c r="E19" s="10"/>
      <c r="F19" s="11"/>
      <c r="G19" s="10"/>
      <c r="H19" s="11"/>
      <c r="I19" s="11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1" t="s">
        <v>38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1" t="str">
        <f ca="1">IF($Y$21=1,"エ",IF($Y$21=2,"オ",IF($Y$21=3,"ア",IF($Y$21=4,"イ","ウ"))))</f>
        <v>オ</v>
      </c>
    </row>
    <row r="20" spans="1:37" ht="30.95" customHeight="1">
      <c r="A20" s="11" t="s">
        <v>40</v>
      </c>
      <c r="B20" s="10"/>
      <c r="C20" s="11" t="s">
        <v>21</v>
      </c>
      <c r="D20" s="10"/>
      <c r="E20" s="10"/>
      <c r="F20" s="45">
        <v>6</v>
      </c>
      <c r="G20" s="45"/>
      <c r="H20" s="11" t="s">
        <v>22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 t="str">
        <f ca="1">IF($Y$21=1,"ウ",IF($Y$21=2,"エ",IF($Y$21=3,"オ",IF($Y$21=4,"ア","イ"))))</f>
        <v>エ</v>
      </c>
      <c r="AK20" s="10"/>
    </row>
    <row r="21" spans="1:37" ht="30.95" customHeight="1">
      <c r="A21" s="11" t="s">
        <v>41</v>
      </c>
      <c r="B21" s="10"/>
      <c r="C21" s="12"/>
      <c r="D21" s="10"/>
      <c r="E21" s="10"/>
      <c r="F21" s="11"/>
      <c r="G21" s="10"/>
      <c r="H21" s="11"/>
      <c r="I21" s="11"/>
      <c r="J21" s="10"/>
      <c r="K21" s="10"/>
      <c r="L21" s="11"/>
      <c r="M21" s="11" t="s">
        <v>41</v>
      </c>
      <c r="N21" s="10"/>
      <c r="O21" s="10"/>
      <c r="P21" s="10"/>
      <c r="Q21" s="10"/>
      <c r="R21" s="10"/>
      <c r="S21" s="10"/>
      <c r="T21" s="12"/>
      <c r="U21" s="10"/>
      <c r="V21" s="10"/>
      <c r="W21" s="10"/>
      <c r="X21" s="10"/>
      <c r="Y21" s="26">
        <f ca="1">INT(RAND()*4+1)</f>
        <v>2</v>
      </c>
      <c r="Z21" s="10"/>
      <c r="AA21" s="10"/>
      <c r="AB21" s="11" t="str">
        <f ca="1">IF($Y$21=1,"ア",IF($Y$21=2,"イ",IF($Y$21=3,"ウ",IF($Y$21=4,"エ","オ"))))</f>
        <v>イ</v>
      </c>
      <c r="AC21" s="10"/>
      <c r="AD21" s="10"/>
      <c r="AE21" s="11" t="s">
        <v>41</v>
      </c>
      <c r="AF21" s="10"/>
      <c r="AG21" s="10"/>
      <c r="AH21" s="11" t="str">
        <f ca="1">IF($Y$21=1,"イ",IF($Y$21=2,"ウ",IF($Y$21=3,"エ",IF($Y$21=4,"オ","ア"))))</f>
        <v>ウ</v>
      </c>
      <c r="AI21" s="10"/>
      <c r="AK21" s="10"/>
    </row>
    <row r="22" spans="1:37" ht="30.95" customHeight="1">
      <c r="A22" s="1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 t="s">
        <v>41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 t="s">
        <v>41</v>
      </c>
      <c r="AF22" s="10"/>
      <c r="AG22" s="10"/>
      <c r="AH22" s="10"/>
      <c r="AI22" s="10"/>
      <c r="AJ22" s="10"/>
      <c r="AK22" s="10"/>
    </row>
    <row r="23" spans="1:37" ht="30.95" customHeight="1">
      <c r="A23" s="11" t="s">
        <v>41</v>
      </c>
      <c r="B23" s="10"/>
      <c r="C23" s="12"/>
      <c r="D23" s="10"/>
      <c r="E23" s="10"/>
      <c r="F23" s="11"/>
      <c r="G23" s="10"/>
      <c r="H23" s="11"/>
      <c r="I23" s="11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2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30.95" customHeight="1">
      <c r="A24" s="12"/>
      <c r="B24" s="10"/>
      <c r="C24" s="12"/>
      <c r="D24" s="14"/>
      <c r="E24" s="14"/>
      <c r="F24" s="11"/>
      <c r="G24" s="10"/>
      <c r="H24" s="3"/>
      <c r="I24" s="3"/>
      <c r="J24" s="4"/>
      <c r="K24" s="4"/>
      <c r="L24" s="11"/>
      <c r="M24" s="10"/>
      <c r="N24" s="10"/>
      <c r="O24" s="10"/>
      <c r="P24" s="10"/>
      <c r="Q24" s="10"/>
      <c r="R24" s="10"/>
      <c r="S24" s="10"/>
      <c r="T24" s="12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t="30.95" customHeight="1">
      <c r="A25" s="11" t="s">
        <v>41</v>
      </c>
      <c r="B25" s="10"/>
      <c r="C25" s="12"/>
      <c r="D25" s="10"/>
      <c r="E25" s="10"/>
      <c r="F25" s="11"/>
      <c r="G25" s="10"/>
      <c r="H25" s="11"/>
      <c r="I25" s="11"/>
      <c r="J25" s="10"/>
      <c r="K25" s="10"/>
      <c r="L25" s="11"/>
      <c r="M25" s="10"/>
      <c r="N25" s="10"/>
      <c r="O25" s="10"/>
      <c r="P25" s="10"/>
      <c r="Q25" s="10"/>
      <c r="R25" s="10"/>
      <c r="S25" s="10"/>
      <c r="T25" s="12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30.95" customHeight="1">
      <c r="A26" s="11"/>
      <c r="B26" s="10"/>
      <c r="C26" s="12"/>
      <c r="D26" s="10"/>
      <c r="E26" s="10"/>
      <c r="F26" s="11"/>
      <c r="G26" s="10"/>
      <c r="H26" s="11"/>
      <c r="I26" s="11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2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30.95" customHeight="1">
      <c r="A27" s="11"/>
      <c r="B27" s="10"/>
      <c r="C27" s="12"/>
      <c r="D27" s="10"/>
      <c r="E27" s="10"/>
      <c r="F27" s="11"/>
      <c r="G27" s="10"/>
      <c r="H27" s="11"/>
      <c r="I27" s="11"/>
      <c r="J27" s="10"/>
      <c r="K27" s="10"/>
      <c r="L27" s="11"/>
      <c r="M27" s="10"/>
      <c r="N27" s="10"/>
      <c r="O27" s="10"/>
      <c r="P27" s="10"/>
      <c r="Q27" s="10"/>
      <c r="R27" s="10"/>
      <c r="S27" s="10"/>
      <c r="T27" s="12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t="30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24.95" customHeight="1">
      <c r="A29" s="1" t="str">
        <f>IF(A1="","",A1)</f>
        <v/>
      </c>
      <c r="D29" s="2" t="str">
        <f>IF(D1="","",D1)</f>
        <v>円と球</v>
      </c>
      <c r="AG29" s="5" t="str">
        <f>IF(AG1="","",AG1)</f>
        <v>№</v>
      </c>
      <c r="AH29" s="5"/>
      <c r="AI29" s="48">
        <f>IF(AI1="","",AI1)</f>
        <v>1</v>
      </c>
      <c r="AJ29" s="48"/>
    </row>
    <row r="30" spans="1:37" ht="24.95" customHeight="1">
      <c r="E30" s="13" t="s">
        <v>8</v>
      </c>
      <c r="F30" s="10"/>
      <c r="G30" s="10"/>
      <c r="Q30" s="7" t="str">
        <f>IF(Q2="","",Q2)</f>
        <v>名前</v>
      </c>
      <c r="R30" s="5"/>
      <c r="S30" s="5"/>
      <c r="T30" s="5"/>
      <c r="U30" s="5" t="str">
        <f>IF(U2="","",U2)</f>
        <v/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7" ht="24.95" customHeight="1">
      <c r="A31" s="11" t="s">
        <v>11</v>
      </c>
      <c r="B31" s="10"/>
    </row>
    <row r="32" spans="1:37" ht="30.95" customHeight="1">
      <c r="A32" s="11" t="s">
        <v>28</v>
      </c>
      <c r="B32" s="10"/>
      <c r="C32" s="35" t="str">
        <f ca="1">IF(AC6=1,"直径",IF(AC6=2,"中心","半径"))</f>
        <v>中心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ht="30.95" customHeight="1">
      <c r="A33" s="11"/>
      <c r="B33" s="10"/>
      <c r="C33" s="12"/>
      <c r="D33" s="10"/>
      <c r="E33" s="10"/>
      <c r="F33" s="10"/>
      <c r="G33" s="10"/>
      <c r="H33" s="10"/>
      <c r="I33" s="10"/>
      <c r="J33" s="10"/>
      <c r="K33" s="44">
        <f>K10</f>
        <v>0</v>
      </c>
      <c r="L33" s="44"/>
      <c r="M33" s="44"/>
      <c r="N33" s="44"/>
      <c r="O33" s="10"/>
      <c r="P33" s="10"/>
      <c r="Q33" s="10"/>
      <c r="R33" s="10"/>
      <c r="S33" s="11" t="s">
        <v>2</v>
      </c>
      <c r="T33" s="12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 t="str">
        <f ca="1">AH5</f>
        <v>1</v>
      </c>
      <c r="AI33" s="10"/>
      <c r="AJ33" s="10"/>
      <c r="AK33" s="10"/>
    </row>
    <row r="34" spans="1:37" ht="30.95" customHeight="1">
      <c r="A34" s="11" t="s">
        <v>29</v>
      </c>
      <c r="B34" s="10"/>
      <c r="C34" s="35" t="str">
        <f ca="1">IF(AC6=1,"半径",IF(AC6=2,"直径","中心"))</f>
        <v>直径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>
        <f ca="1">AC6</f>
        <v>2</v>
      </c>
      <c r="AD34" s="10"/>
      <c r="AE34" s="10"/>
      <c r="AF34" s="10"/>
      <c r="AG34" s="10"/>
      <c r="AH34" s="11" t="str">
        <f ca="1">AH6</f>
        <v>3</v>
      </c>
      <c r="AI34" s="10"/>
      <c r="AJ34" s="10"/>
      <c r="AK34" s="10"/>
    </row>
    <row r="35" spans="1:37" ht="30.95" customHeight="1">
      <c r="A35" s="12"/>
      <c r="B35" s="10"/>
      <c r="C35" s="12"/>
      <c r="D35" s="10"/>
      <c r="E35" s="10"/>
      <c r="F35" s="10"/>
      <c r="G35" s="10"/>
      <c r="H35" s="10"/>
      <c r="I35" s="10"/>
      <c r="J35" s="10"/>
      <c r="K35" s="44">
        <f>K12</f>
        <v>0</v>
      </c>
      <c r="L35" s="44"/>
      <c r="M35" s="44"/>
      <c r="N35" s="44"/>
      <c r="O35" s="10"/>
      <c r="P35" s="10"/>
      <c r="Q35" s="10"/>
      <c r="R35" s="10"/>
      <c r="S35" s="10"/>
      <c r="T35" s="12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t="30.95" customHeight="1">
      <c r="A36" s="11" t="s">
        <v>30</v>
      </c>
      <c r="B36" s="10"/>
      <c r="C36" s="50" t="str">
        <f ca="1">IF(AC6=1,"中心",IF(AC6=2,"半径","直径"))</f>
        <v>半径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10"/>
      <c r="Q36" s="10"/>
      <c r="R36" s="10"/>
      <c r="S36" s="10"/>
      <c r="T36" s="12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30.95" customHeight="1">
      <c r="A37" s="12"/>
      <c r="B37" s="10"/>
      <c r="C37" s="10"/>
      <c r="D37" s="10"/>
      <c r="E37" s="10"/>
      <c r="F37" s="10"/>
      <c r="G37" s="11"/>
      <c r="H37" s="10"/>
      <c r="I37" s="10"/>
      <c r="J37" s="10"/>
      <c r="K37" s="38">
        <f>K14</f>
        <v>0</v>
      </c>
      <c r="L37" s="38"/>
      <c r="M37" s="38"/>
      <c r="N37" s="38"/>
      <c r="O37" s="2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30.95" customHeight="1">
      <c r="A38" s="11" t="s">
        <v>12</v>
      </c>
      <c r="B38" s="10"/>
      <c r="C38" s="12"/>
      <c r="D38" s="10"/>
      <c r="E38" s="10"/>
      <c r="F38" s="10"/>
      <c r="G38" s="11"/>
      <c r="H38" s="10"/>
      <c r="I38" s="11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2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30.95" customHeight="1">
      <c r="A39" s="11" t="s">
        <v>31</v>
      </c>
      <c r="B39" s="10"/>
      <c r="C39" s="11" t="s">
        <v>13</v>
      </c>
      <c r="D39" s="11"/>
      <c r="E39" s="11"/>
      <c r="F39" s="11"/>
      <c r="G39" s="11"/>
      <c r="H39" s="11"/>
      <c r="I39" s="11"/>
      <c r="J39" s="11"/>
      <c r="K39" s="11"/>
      <c r="L39" s="10"/>
      <c r="M39" s="10"/>
      <c r="N39" s="35" t="s">
        <v>21</v>
      </c>
      <c r="O39" s="36"/>
      <c r="P39" s="36"/>
      <c r="Q39" s="36"/>
      <c r="R39" s="36"/>
      <c r="S39" s="37"/>
      <c r="T39" s="11" t="s">
        <v>14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7.5" customHeight="1">
      <c r="A40" s="11"/>
      <c r="B40" s="10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2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30.95" customHeight="1">
      <c r="A41" s="11" t="s">
        <v>33</v>
      </c>
      <c r="B41" s="10"/>
      <c r="C41" s="11" t="s">
        <v>15</v>
      </c>
      <c r="D41" s="10"/>
      <c r="E41" s="10"/>
      <c r="F41" s="10"/>
      <c r="G41" s="11"/>
      <c r="H41" s="10"/>
      <c r="I41" s="11"/>
      <c r="J41" s="11"/>
      <c r="K41" s="35" t="s">
        <v>23</v>
      </c>
      <c r="L41" s="36"/>
      <c r="M41" s="36"/>
      <c r="N41" s="36"/>
      <c r="O41" s="39"/>
      <c r="P41" s="40"/>
      <c r="Q41" s="11" t="s">
        <v>16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7.5" customHeight="1">
      <c r="A42" s="12"/>
      <c r="B42" s="10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30.95" customHeight="1">
      <c r="A43" s="11" t="s">
        <v>34</v>
      </c>
      <c r="B43" s="10"/>
      <c r="C43" s="11" t="s">
        <v>17</v>
      </c>
      <c r="D43" s="10"/>
      <c r="E43" s="11"/>
      <c r="F43" s="10"/>
      <c r="G43" s="41">
        <f ca="1">INT(RAND()*(10-2)+2)*2</f>
        <v>4</v>
      </c>
      <c r="H43" s="41"/>
      <c r="I43" s="11" t="s">
        <v>18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35">
        <f ca="1">G43/2</f>
        <v>2</v>
      </c>
      <c r="AB43" s="37"/>
      <c r="AC43" s="11" t="s">
        <v>35</v>
      </c>
      <c r="AD43" s="10"/>
      <c r="AE43" s="10"/>
      <c r="AF43" s="10"/>
      <c r="AG43" s="10"/>
      <c r="AH43" s="10"/>
      <c r="AI43" s="10"/>
      <c r="AJ43" s="10"/>
      <c r="AK43" s="10"/>
    </row>
    <row r="44" spans="1:37" ht="7.5" customHeight="1">
      <c r="A44" s="11"/>
      <c r="B44" s="10"/>
      <c r="C44" s="12"/>
      <c r="D44" s="10"/>
      <c r="E44" s="10"/>
      <c r="F44" s="11"/>
      <c r="G44" s="11"/>
      <c r="H44" s="10"/>
      <c r="I44" s="10"/>
      <c r="J44" s="12"/>
      <c r="K44" s="12"/>
      <c r="L44" s="10"/>
      <c r="M44" s="10"/>
      <c r="N44" s="10"/>
      <c r="O44" s="11"/>
      <c r="P44" s="10"/>
      <c r="Q44" s="10"/>
      <c r="R44" s="10"/>
      <c r="S44" s="10"/>
      <c r="T44" s="12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30.95" customHeight="1">
      <c r="A45" s="9" t="s">
        <v>36</v>
      </c>
      <c r="B45" s="9"/>
      <c r="C45" s="9" t="s">
        <v>19</v>
      </c>
      <c r="D45" s="9"/>
      <c r="E45" s="9"/>
      <c r="F45" s="9"/>
      <c r="G45" s="9"/>
      <c r="H45" s="9"/>
      <c r="I45" s="9"/>
      <c r="J45" s="1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5"/>
      <c r="X45" s="9"/>
      <c r="Y45" s="9"/>
      <c r="Z45" s="9"/>
      <c r="AA45" s="21" t="str">
        <f ca="1">IF($Y$21=1,"オ",IF($Y$21=2,"ア",IF($Y$21=3,"イ",IF($Y$21=4,"ウ","エ"))))</f>
        <v>ア</v>
      </c>
      <c r="AB45" s="9"/>
      <c r="AC45" s="9"/>
      <c r="AD45" s="9"/>
      <c r="AE45" s="9"/>
      <c r="AF45" s="9"/>
      <c r="AG45" s="10"/>
      <c r="AH45" s="10"/>
      <c r="AI45" s="10"/>
      <c r="AJ45" s="11" t="s">
        <v>37</v>
      </c>
      <c r="AK45" s="10"/>
    </row>
    <row r="46" spans="1:37" ht="30.95" customHeight="1">
      <c r="A46" s="15"/>
      <c r="B46" s="9"/>
      <c r="C46" s="9" t="s">
        <v>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22"/>
      <c r="O46" s="23"/>
      <c r="P46" s="46" t="str">
        <f ca="1">AA45</f>
        <v>ア</v>
      </c>
      <c r="Q46" s="46"/>
      <c r="R46" s="47" t="str">
        <f ca="1">AH49</f>
        <v>ウ</v>
      </c>
      <c r="S46" s="47"/>
      <c r="T46" s="25"/>
      <c r="U46" s="9" t="s">
        <v>39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0"/>
      <c r="AH46" s="10"/>
      <c r="AI46" s="10"/>
      <c r="AJ46" s="10"/>
      <c r="AK46" s="10"/>
    </row>
    <row r="47" spans="1:37" ht="30.95" customHeight="1">
      <c r="A47" s="11" t="s">
        <v>38</v>
      </c>
      <c r="B47" s="10"/>
      <c r="C47" s="10"/>
      <c r="D47" s="10"/>
      <c r="E47" s="10"/>
      <c r="F47" s="11"/>
      <c r="G47" s="10"/>
      <c r="H47" s="11"/>
      <c r="I47" s="11"/>
      <c r="J47" s="10"/>
      <c r="K47" s="10"/>
      <c r="L47" s="11"/>
      <c r="M47" s="10"/>
      <c r="N47" s="10"/>
      <c r="O47" s="10"/>
      <c r="P47" s="10"/>
      <c r="Q47" s="10"/>
      <c r="R47" s="10"/>
      <c r="S47" s="10"/>
      <c r="T47" s="10"/>
      <c r="U47" s="11" t="s">
        <v>38</v>
      </c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 t="str">
        <f ca="1">IF($Y$21=1,"エ",IF($Y$21=2,"オ",IF($Y$21=3,"ア",IF($Y$21=4,"イ","ウ"))))</f>
        <v>オ</v>
      </c>
    </row>
    <row r="48" spans="1:37" ht="30.95" customHeight="1">
      <c r="A48" s="11" t="s">
        <v>40</v>
      </c>
      <c r="B48" s="10"/>
      <c r="C48" s="11" t="s">
        <v>21</v>
      </c>
      <c r="D48" s="10"/>
      <c r="E48" s="10"/>
      <c r="F48" s="41">
        <f>F20</f>
        <v>6</v>
      </c>
      <c r="G48" s="45"/>
      <c r="H48" s="11" t="s">
        <v>22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 t="str">
        <f ca="1">IF($Y$21=1,"ウ",IF($Y$21=2,"エ",IF($Y$21=3,"オ",IF($Y$21=4,"ア","イ"))))</f>
        <v>エ</v>
      </c>
      <c r="AK48" s="10"/>
    </row>
    <row r="49" spans="1:37" ht="30.95" customHeight="1">
      <c r="A49" s="11" t="s">
        <v>41</v>
      </c>
      <c r="B49" s="10"/>
      <c r="C49" s="12"/>
      <c r="D49" s="10"/>
      <c r="E49" s="10"/>
      <c r="F49" s="11"/>
      <c r="G49" s="10"/>
      <c r="H49" s="11"/>
      <c r="I49" s="11"/>
      <c r="J49" s="10"/>
      <c r="K49" s="10"/>
      <c r="L49" s="11"/>
      <c r="M49" s="11" t="s">
        <v>41</v>
      </c>
      <c r="N49" s="10"/>
      <c r="O49" s="10"/>
      <c r="P49" s="10"/>
      <c r="Q49" s="10"/>
      <c r="R49" s="10"/>
      <c r="S49" s="10"/>
      <c r="T49" s="12"/>
      <c r="U49" s="10"/>
      <c r="V49" s="10"/>
      <c r="W49" s="10"/>
      <c r="X49" s="10"/>
      <c r="Y49" s="26">
        <f ca="1">INT(RAND()*4+1)</f>
        <v>2</v>
      </c>
      <c r="Z49" s="10"/>
      <c r="AA49" s="10"/>
      <c r="AB49" s="11" t="str">
        <f ca="1">IF($Y$21=1,"ア",IF($Y$21=2,"イ",IF($Y$21=3,"ウ",IF($Y$21=4,"エ","オ"))))</f>
        <v>イ</v>
      </c>
      <c r="AC49" s="10"/>
      <c r="AD49" s="10"/>
      <c r="AE49" s="11" t="s">
        <v>41</v>
      </c>
      <c r="AF49" s="10"/>
      <c r="AG49" s="10"/>
      <c r="AH49" s="11" t="str">
        <f ca="1">IF($Y$21=1,"イ",IF($Y$21=2,"ウ",IF($Y$21=3,"エ",IF($Y$21=4,"オ","ア"))))</f>
        <v>ウ</v>
      </c>
      <c r="AI49" s="10"/>
      <c r="AK49" s="10"/>
    </row>
    <row r="50" spans="1:37" ht="30.95" customHeight="1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 t="s">
        <v>41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1" t="s">
        <v>41</v>
      </c>
      <c r="AF50" s="10"/>
      <c r="AG50" s="10"/>
      <c r="AH50" s="10"/>
      <c r="AI50" s="10"/>
      <c r="AJ50" s="10"/>
      <c r="AK50" s="10"/>
    </row>
    <row r="51" spans="1:37" ht="30.95" customHeight="1">
      <c r="A51" s="11" t="s">
        <v>41</v>
      </c>
      <c r="B51" s="10"/>
      <c r="C51" s="12"/>
      <c r="D51" s="10"/>
      <c r="E51" s="10"/>
      <c r="F51" s="11"/>
      <c r="G51" s="10"/>
      <c r="H51" s="11"/>
      <c r="I51" s="11"/>
      <c r="J51" s="10"/>
      <c r="K51" s="10"/>
      <c r="L51" s="11"/>
      <c r="M51" s="10"/>
      <c r="N51" s="10"/>
      <c r="O51" s="10"/>
      <c r="P51" s="11" t="s">
        <v>41</v>
      </c>
      <c r="Q51" s="10"/>
      <c r="R51" s="10"/>
      <c r="S51" s="10"/>
      <c r="T51" s="12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30.95" customHeight="1">
      <c r="A52" s="12"/>
      <c r="B52" s="10"/>
      <c r="C52" s="12"/>
      <c r="D52" s="14"/>
      <c r="E52" s="14"/>
      <c r="F52" s="11"/>
      <c r="G52" s="10"/>
      <c r="H52" s="3"/>
      <c r="I52" s="3"/>
      <c r="J52" s="4"/>
      <c r="K52" s="4"/>
      <c r="L52" s="11"/>
      <c r="M52" s="10"/>
      <c r="N52" s="10"/>
      <c r="O52" s="10"/>
      <c r="P52" s="10"/>
      <c r="Q52" s="10"/>
      <c r="R52" s="10"/>
      <c r="S52" s="10"/>
      <c r="T52" s="12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30.95" customHeight="1">
      <c r="A53" s="11" t="s">
        <v>41</v>
      </c>
      <c r="B53" s="10"/>
      <c r="C53" s="12"/>
      <c r="D53" s="10"/>
      <c r="E53" s="10"/>
      <c r="F53" s="11"/>
      <c r="G53" s="10"/>
      <c r="H53" s="11"/>
      <c r="I53" s="11"/>
      <c r="J53" s="10"/>
      <c r="K53" s="10"/>
      <c r="L53" s="11"/>
      <c r="M53" s="10"/>
      <c r="N53" s="10"/>
      <c r="O53" s="10"/>
      <c r="P53" s="10"/>
      <c r="Q53" s="10"/>
      <c r="R53" s="10"/>
      <c r="S53" s="10"/>
      <c r="T53" s="12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30.95" customHeight="1">
      <c r="A54" s="11"/>
      <c r="B54" s="10"/>
      <c r="C54" s="12"/>
      <c r="D54" s="10"/>
      <c r="E54" s="10"/>
      <c r="F54" s="11"/>
      <c r="G54" s="10"/>
      <c r="H54" s="11"/>
      <c r="I54" s="11"/>
      <c r="J54" s="10"/>
      <c r="K54" s="10"/>
      <c r="L54" s="11"/>
      <c r="M54" s="10"/>
      <c r="N54" s="10"/>
      <c r="O54" s="10"/>
      <c r="P54" s="10"/>
      <c r="Q54" s="10"/>
      <c r="R54" s="10"/>
      <c r="S54" s="10"/>
      <c r="T54" s="12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30.95" customHeight="1">
      <c r="A55" s="11"/>
      <c r="B55" s="10"/>
      <c r="C55" s="12"/>
      <c r="D55" s="10"/>
      <c r="E55" s="10"/>
      <c r="F55" s="11"/>
      <c r="G55" s="10"/>
      <c r="H55" s="11"/>
      <c r="I55" s="11"/>
      <c r="J55" s="10"/>
      <c r="K55" s="10"/>
      <c r="L55" s="11"/>
      <c r="M55" s="10"/>
      <c r="N55" s="10"/>
      <c r="O55" s="10"/>
      <c r="P55" s="10"/>
      <c r="Q55" s="10"/>
      <c r="R55" s="10"/>
      <c r="S55" s="10"/>
      <c r="T55" s="12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</sheetData>
  <mergeCells count="22">
    <mergeCell ref="F48:G48"/>
    <mergeCell ref="P46:Q46"/>
    <mergeCell ref="R46:S46"/>
    <mergeCell ref="AI1:AJ1"/>
    <mergeCell ref="AI29:AJ29"/>
    <mergeCell ref="K2:L2"/>
    <mergeCell ref="K1:L1"/>
    <mergeCell ref="N11:S11"/>
    <mergeCell ref="K13:P13"/>
    <mergeCell ref="C36:O36"/>
    <mergeCell ref="AA43:AB43"/>
    <mergeCell ref="G15:H15"/>
    <mergeCell ref="AA15:AB15"/>
    <mergeCell ref="K33:N33"/>
    <mergeCell ref="K35:N35"/>
    <mergeCell ref="F20:G20"/>
    <mergeCell ref="C32:O32"/>
    <mergeCell ref="C34:O34"/>
    <mergeCell ref="K37:N37"/>
    <mergeCell ref="K41:P41"/>
    <mergeCell ref="G43:H43"/>
    <mergeCell ref="N39:S39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J32"/>
  <sheetViews>
    <sheetView topLeftCell="A10" workbookViewId="0">
      <selection activeCell="AT15" sqref="AT15"/>
    </sheetView>
  </sheetViews>
  <sheetFormatPr defaultColWidth="11" defaultRowHeight="24.95" customHeight="1"/>
  <cols>
    <col min="1" max="44" width="2.125" style="1" customWidth="1"/>
    <col min="45" max="16384" width="11" style="1"/>
  </cols>
  <sheetData>
    <row r="1" spans="1:36" ht="24.95" customHeight="1">
      <c r="D1" s="2" t="s">
        <v>10</v>
      </c>
      <c r="K1" s="41" t="s">
        <v>5</v>
      </c>
      <c r="L1" s="45"/>
      <c r="P1" s="6" t="s">
        <v>51</v>
      </c>
      <c r="AG1" s="5" t="s">
        <v>24</v>
      </c>
      <c r="AH1" s="5"/>
      <c r="AI1" s="53">
        <v>1</v>
      </c>
      <c r="AJ1" s="48"/>
    </row>
    <row r="2" spans="1:36" ht="24.95" customHeight="1">
      <c r="K2" s="41" t="s">
        <v>1</v>
      </c>
      <c r="L2" s="41"/>
      <c r="M2" s="6" t="s">
        <v>2</v>
      </c>
      <c r="O2" s="6" t="s">
        <v>3</v>
      </c>
      <c r="Q2" s="7" t="s">
        <v>4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I2" s="6" t="s">
        <v>42</v>
      </c>
    </row>
    <row r="3" spans="1:36" ht="8.25" customHeight="1">
      <c r="Z3" s="33" t="s">
        <v>53</v>
      </c>
    </row>
    <row r="4" spans="1:36" ht="24.95" customHeight="1">
      <c r="A4" s="42">
        <v>1</v>
      </c>
      <c r="B4" s="43"/>
      <c r="C4" s="31" t="s">
        <v>52</v>
      </c>
    </row>
    <row r="5" spans="1:36" ht="24.95" customHeight="1">
      <c r="C5" s="32" t="s">
        <v>54</v>
      </c>
    </row>
    <row r="9" spans="1:36" ht="24.95" customHeight="1">
      <c r="A9" s="6" t="s">
        <v>47</v>
      </c>
    </row>
    <row r="10" spans="1:36" ht="24.95" customHeight="1">
      <c r="AG10" s="6" t="s">
        <v>47</v>
      </c>
    </row>
    <row r="13" spans="1:36" ht="24.95" customHeight="1">
      <c r="Y13" s="6" t="s">
        <v>49</v>
      </c>
    </row>
    <row r="15" spans="1:36" ht="24.95" customHeight="1">
      <c r="E15" s="6" t="s">
        <v>48</v>
      </c>
    </row>
    <row r="20" spans="1:36" ht="24.95" customHeight="1">
      <c r="A20" s="42">
        <v>2</v>
      </c>
      <c r="B20" s="43"/>
      <c r="C20" s="31" t="s">
        <v>55</v>
      </c>
    </row>
    <row r="21" spans="1:36" ht="24.95" customHeight="1">
      <c r="C21" s="32" t="s">
        <v>56</v>
      </c>
    </row>
    <row r="25" spans="1:36" ht="24.95" customHeight="1">
      <c r="H25" s="6" t="s">
        <v>50</v>
      </c>
    </row>
    <row r="26" spans="1:36" ht="24.95" customHeight="1">
      <c r="A26" s="6" t="s">
        <v>47</v>
      </c>
      <c r="AH26" s="6" t="s">
        <v>9</v>
      </c>
      <c r="AJ26" s="6" t="s">
        <v>47</v>
      </c>
    </row>
    <row r="30" spans="1:36" ht="24.95" customHeight="1">
      <c r="AB30" s="6" t="s">
        <v>45</v>
      </c>
    </row>
    <row r="32" spans="1:36" ht="24.95" customHeight="1">
      <c r="G32" s="6" t="s">
        <v>9</v>
      </c>
    </row>
  </sheetData>
  <mergeCells count="5">
    <mergeCell ref="A4:B4"/>
    <mergeCell ref="A20:B20"/>
    <mergeCell ref="AI1:AJ1"/>
    <mergeCell ref="K2:L2"/>
    <mergeCell ref="K1:L1"/>
  </mergeCells>
  <phoneticPr fontId="2"/>
  <pageMargins left="0.59055118110236227" right="0.39370078740157483" top="0.19685039370078741" bottom="0.19685039370078741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L30"/>
  <sheetViews>
    <sheetView workbookViewId="0">
      <selection activeCell="AI2" sqref="AI2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7" ht="24.95" customHeight="1">
      <c r="D1" s="2" t="s">
        <v>10</v>
      </c>
      <c r="K1" s="41" t="s">
        <v>6</v>
      </c>
      <c r="L1" s="45"/>
      <c r="AG1" s="5" t="s">
        <v>24</v>
      </c>
      <c r="AH1" s="5"/>
      <c r="AI1" s="53">
        <v>1</v>
      </c>
      <c r="AJ1" s="48"/>
    </row>
    <row r="2" spans="1:37" ht="24.95" customHeight="1">
      <c r="K2" s="41" t="s">
        <v>1</v>
      </c>
      <c r="L2" s="41"/>
      <c r="M2" s="6" t="s">
        <v>2</v>
      </c>
      <c r="O2" s="6" t="s">
        <v>3</v>
      </c>
      <c r="Q2" s="7" t="s">
        <v>4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I2" s="6" t="s">
        <v>42</v>
      </c>
    </row>
    <row r="3" spans="1:37" ht="30.95" customHeight="1">
      <c r="A3" s="11" t="s">
        <v>32</v>
      </c>
      <c r="B3" s="10"/>
      <c r="C3" s="11" t="s">
        <v>25</v>
      </c>
      <c r="D3" s="10"/>
      <c r="E3" s="10"/>
      <c r="F3" s="45">
        <f ca="1">INT(RAND()*3+2)*2</f>
        <v>8</v>
      </c>
      <c r="G3" s="45"/>
      <c r="H3" s="11" t="s">
        <v>22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/>
      <c r="U3" s="10"/>
      <c r="V3" s="11" t="s">
        <v>43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10"/>
    </row>
    <row r="4" spans="1:37" ht="17.25">
      <c r="A4" s="11"/>
      <c r="B4" s="10"/>
      <c r="C4" s="12"/>
      <c r="D4" s="10"/>
      <c r="E4" s="10"/>
      <c r="F4" s="11"/>
      <c r="G4" s="10"/>
      <c r="H4" s="11"/>
      <c r="I4" s="11"/>
      <c r="J4" s="10"/>
      <c r="K4" s="10"/>
      <c r="L4" s="11"/>
      <c r="M4" s="11"/>
      <c r="N4" s="10"/>
      <c r="O4" s="10"/>
      <c r="P4" s="10"/>
      <c r="Q4" s="10"/>
      <c r="R4" s="10"/>
      <c r="S4" s="10"/>
      <c r="T4" s="12"/>
      <c r="U4" s="10"/>
      <c r="V4" s="10"/>
      <c r="W4" s="10"/>
      <c r="X4" s="10"/>
      <c r="Y4" s="26"/>
      <c r="Z4" s="10"/>
      <c r="AA4" s="10"/>
      <c r="AB4" s="11"/>
      <c r="AC4" s="10"/>
      <c r="AD4" s="10"/>
      <c r="AE4" s="11"/>
      <c r="AF4" s="10"/>
      <c r="AG4" s="10"/>
      <c r="AH4" s="11"/>
      <c r="AI4" s="10"/>
      <c r="AK4" s="10"/>
    </row>
    <row r="5" spans="1:37" ht="30.95" customHeigh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0"/>
      <c r="AG5" s="10"/>
      <c r="AH5" s="10"/>
      <c r="AI5" s="10"/>
      <c r="AJ5" s="10"/>
      <c r="AK5" s="10"/>
    </row>
    <row r="6" spans="1:37" ht="30.95" customHeight="1">
      <c r="A6" s="11"/>
      <c r="B6" s="10"/>
      <c r="C6" s="12"/>
      <c r="D6" s="10"/>
      <c r="E6" s="10"/>
      <c r="F6" s="11"/>
      <c r="G6" s="10"/>
      <c r="H6" s="11"/>
      <c r="I6" s="11"/>
      <c r="J6" s="10"/>
      <c r="K6" s="10"/>
      <c r="L6" s="11"/>
      <c r="M6" s="10"/>
      <c r="N6" s="10"/>
      <c r="O6" s="10"/>
      <c r="P6" s="10"/>
      <c r="Q6" s="10"/>
      <c r="R6" s="10"/>
      <c r="S6" s="10"/>
      <c r="T6" s="1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30.95" customHeight="1">
      <c r="A7" s="11"/>
      <c r="B7" s="10"/>
      <c r="C7" s="12"/>
      <c r="D7" s="10"/>
      <c r="E7" s="10"/>
      <c r="F7" s="11"/>
      <c r="G7" s="10"/>
      <c r="H7" s="11"/>
      <c r="I7" s="11"/>
      <c r="J7" s="10"/>
      <c r="K7" s="10"/>
      <c r="L7" s="11"/>
      <c r="M7" s="10"/>
      <c r="N7" s="10"/>
      <c r="O7" s="10"/>
      <c r="P7" s="10"/>
      <c r="Q7" s="10"/>
      <c r="R7" s="10"/>
      <c r="S7" s="10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0.95" customHeight="1">
      <c r="A8" s="11"/>
      <c r="B8" s="10"/>
      <c r="C8" s="12"/>
      <c r="D8" s="10"/>
      <c r="E8" s="10"/>
      <c r="F8" s="11"/>
      <c r="G8" s="10"/>
      <c r="H8" s="11"/>
      <c r="I8" s="11"/>
      <c r="J8" s="10"/>
      <c r="K8" s="10"/>
      <c r="L8" s="11"/>
      <c r="M8" s="10"/>
      <c r="N8" s="10"/>
      <c r="O8" s="10"/>
      <c r="P8" s="10"/>
      <c r="Q8" s="10"/>
      <c r="R8" s="10"/>
      <c r="S8" s="10"/>
      <c r="T8" s="12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30.95" customHeight="1">
      <c r="A9" s="11"/>
      <c r="B9" s="10"/>
      <c r="C9" s="12"/>
      <c r="D9" s="10"/>
      <c r="E9" s="10"/>
      <c r="F9" s="11"/>
      <c r="G9" s="10"/>
      <c r="H9" s="11"/>
      <c r="I9" s="11"/>
      <c r="J9" s="10"/>
      <c r="K9" s="10"/>
      <c r="L9" s="11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30.95" customHeight="1">
      <c r="A10" s="11"/>
      <c r="B10" s="10"/>
      <c r="C10" s="12"/>
      <c r="D10" s="10"/>
      <c r="E10" s="10"/>
      <c r="F10" s="11"/>
      <c r="G10" s="10"/>
      <c r="H10" s="11"/>
      <c r="I10" s="11"/>
      <c r="J10" s="10"/>
      <c r="K10" s="10"/>
      <c r="L10" s="11"/>
      <c r="M10" s="10"/>
      <c r="N10" s="10"/>
      <c r="O10" s="10"/>
      <c r="P10" s="27"/>
      <c r="Q10" s="10"/>
      <c r="R10" s="10"/>
      <c r="S10" s="10"/>
      <c r="T10" s="1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31.5" customHeight="1">
      <c r="A11" s="11"/>
      <c r="B11" s="10"/>
      <c r="C11" s="12"/>
      <c r="D11" s="10"/>
      <c r="E11" s="10"/>
      <c r="F11" s="11"/>
      <c r="G11" s="10"/>
      <c r="H11" s="11"/>
      <c r="I11" s="11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2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31.5" customHeight="1">
      <c r="A12" s="11" t="s">
        <v>44</v>
      </c>
      <c r="B12" s="10"/>
      <c r="C12" s="11" t="s">
        <v>26</v>
      </c>
      <c r="D12" s="10"/>
      <c r="E12" s="10"/>
      <c r="F12" s="11"/>
      <c r="G12" s="10"/>
      <c r="H12" s="11"/>
      <c r="I12" s="11"/>
      <c r="J12" s="10"/>
      <c r="K12" s="10"/>
      <c r="L12" s="11"/>
      <c r="M12" s="10"/>
      <c r="N12" s="10"/>
      <c r="O12" s="10"/>
      <c r="P12" s="10"/>
      <c r="Q12" s="10"/>
      <c r="R12" s="10"/>
      <c r="S12" s="10"/>
      <c r="T12" s="12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31.5" customHeight="1">
      <c r="A13" s="11"/>
      <c r="B13" s="11" t="s">
        <v>60</v>
      </c>
      <c r="C13" s="12"/>
      <c r="D13" s="10"/>
      <c r="E13" s="10"/>
      <c r="F13" s="11"/>
      <c r="G13" s="10"/>
      <c r="H13" s="11"/>
      <c r="I13" s="11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2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31.5" customHeight="1">
      <c r="A14" s="11"/>
      <c r="B14" s="10"/>
      <c r="C14" s="12"/>
      <c r="D14" s="10"/>
      <c r="E14" s="10"/>
      <c r="F14" s="11"/>
      <c r="G14" s="10"/>
      <c r="H14" s="11"/>
      <c r="I14" s="11"/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1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30.95" customHeight="1">
      <c r="A15" s="11"/>
      <c r="B15" s="10"/>
      <c r="C15" s="12"/>
      <c r="D15" s="10"/>
      <c r="E15" s="10"/>
      <c r="F15" s="11"/>
      <c r="G15" s="10"/>
      <c r="H15" s="11"/>
      <c r="I15" s="11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2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30.95" customHeight="1">
      <c r="A16" s="11"/>
      <c r="B16" s="10"/>
      <c r="C16" s="12"/>
      <c r="D16" s="10"/>
      <c r="E16" s="10"/>
      <c r="F16" s="11"/>
      <c r="G16" s="10"/>
      <c r="H16" s="11"/>
      <c r="I16" s="11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2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8" ht="30.95" customHeight="1">
      <c r="A17" s="11"/>
      <c r="B17" s="10"/>
      <c r="C17" s="12"/>
      <c r="D17" s="10"/>
      <c r="E17" s="10"/>
      <c r="F17" s="11"/>
      <c r="G17" s="10"/>
      <c r="H17" s="11"/>
      <c r="I17" s="11"/>
      <c r="J17" s="10"/>
      <c r="K17" s="10"/>
      <c r="L17" s="11"/>
      <c r="M17" s="10"/>
      <c r="N17" s="10"/>
      <c r="O17" s="10"/>
      <c r="P17" s="10"/>
      <c r="Q17" s="10"/>
      <c r="R17" s="10"/>
      <c r="S17" s="10"/>
      <c r="T17" s="12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8" ht="30.95" customHeight="1">
      <c r="A18" s="11"/>
      <c r="B18" s="10"/>
      <c r="C18" s="12"/>
      <c r="D18" s="10"/>
      <c r="E18" s="10"/>
      <c r="F18" s="11"/>
      <c r="G18" s="10"/>
      <c r="H18" s="11"/>
      <c r="I18" s="11"/>
      <c r="J18" s="10"/>
      <c r="K18" s="10"/>
      <c r="L18" s="11"/>
      <c r="M18" s="10"/>
      <c r="N18" s="10"/>
      <c r="O18" s="10"/>
      <c r="P18" s="10"/>
      <c r="Q18" s="10"/>
      <c r="R18" s="10"/>
      <c r="S18" s="10"/>
      <c r="T18" s="12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8" ht="30.95" customHeight="1">
      <c r="A19" s="11"/>
      <c r="B19" s="10"/>
      <c r="C19" s="12"/>
      <c r="D19" s="10"/>
      <c r="E19" s="10"/>
      <c r="F19" s="11"/>
      <c r="G19" s="10"/>
      <c r="H19" s="11"/>
      <c r="I19" s="11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2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8" ht="30.95" customHeight="1">
      <c r="A20" s="12"/>
      <c r="B20" s="10"/>
      <c r="C20" s="12"/>
      <c r="D20" s="14"/>
      <c r="E20" s="14"/>
      <c r="F20" s="11"/>
      <c r="G20" s="10"/>
      <c r="H20" s="3"/>
      <c r="I20" s="3"/>
      <c r="J20" s="4"/>
      <c r="K20" s="4"/>
      <c r="L20" s="11"/>
      <c r="M20" s="10"/>
      <c r="N20" s="10"/>
      <c r="O20" s="10"/>
      <c r="P20" s="10"/>
      <c r="Q20" s="10"/>
      <c r="R20" s="10"/>
      <c r="S20" s="10"/>
      <c r="T20" s="12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8" ht="30.95" customHeight="1">
      <c r="A21" s="11"/>
      <c r="B21" s="11" t="s">
        <v>61</v>
      </c>
      <c r="C21" s="12"/>
      <c r="D21" s="10"/>
      <c r="E21" s="10"/>
      <c r="F21" s="11"/>
      <c r="G21" s="10"/>
      <c r="H21" s="11"/>
      <c r="I21" s="11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2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8" ht="30.95" customHeight="1">
      <c r="A22" s="11"/>
      <c r="B22" s="10"/>
      <c r="C22" s="12"/>
      <c r="D22" s="10"/>
      <c r="E22" s="10"/>
      <c r="F22" s="11"/>
      <c r="G22" s="10"/>
      <c r="H22" s="11"/>
      <c r="I22" s="11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2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8" ht="30.95" customHeight="1">
      <c r="A23" s="11"/>
      <c r="B23" s="10"/>
      <c r="C23" s="12"/>
      <c r="D23" s="10"/>
      <c r="E23" s="10"/>
      <c r="F23" s="11"/>
      <c r="G23" s="10"/>
      <c r="H23" s="11"/>
      <c r="I23" s="11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2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30" spans="1:38" ht="24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9" t="s">
        <v>27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</sheetData>
  <mergeCells count="4">
    <mergeCell ref="F3:G3"/>
    <mergeCell ref="AI1:AJ1"/>
    <mergeCell ref="K2:L2"/>
    <mergeCell ref="K1:L1"/>
  </mergeCells>
  <phoneticPr fontId="2"/>
  <pageMargins left="0.98425196850393704" right="0.78740157480314965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AL30"/>
  <sheetViews>
    <sheetView workbookViewId="0">
      <selection activeCell="AI2" sqref="AI2"/>
    </sheetView>
  </sheetViews>
  <sheetFormatPr defaultColWidth="11" defaultRowHeight="24.95" customHeight="1"/>
  <cols>
    <col min="1" max="38" width="2.125" style="1" customWidth="1"/>
    <col min="39" max="16384" width="11" style="1"/>
  </cols>
  <sheetData>
    <row r="1" spans="1:37" ht="24.95" customHeight="1">
      <c r="D1" s="2" t="s">
        <v>10</v>
      </c>
      <c r="K1" s="41" t="s">
        <v>7</v>
      </c>
      <c r="L1" s="45"/>
      <c r="AG1" s="5" t="s">
        <v>24</v>
      </c>
      <c r="AH1" s="5"/>
      <c r="AI1" s="53">
        <v>1</v>
      </c>
      <c r="AJ1" s="48"/>
    </row>
    <row r="2" spans="1:37" ht="24.95" customHeight="1">
      <c r="K2" s="41" t="s">
        <v>1</v>
      </c>
      <c r="L2" s="41"/>
      <c r="M2" s="6" t="s">
        <v>2</v>
      </c>
      <c r="O2" s="6" t="s">
        <v>3</v>
      </c>
      <c r="Q2" s="7" t="s">
        <v>4</v>
      </c>
      <c r="R2" s="5"/>
      <c r="S2" s="5"/>
      <c r="T2" s="5"/>
      <c r="U2" s="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I2" s="6" t="s">
        <v>42</v>
      </c>
    </row>
    <row r="3" spans="1:37" ht="30.95" customHeight="1">
      <c r="A3" s="11" t="s">
        <v>46</v>
      </c>
      <c r="B3" s="10"/>
      <c r="C3" s="11" t="s">
        <v>26</v>
      </c>
      <c r="D3" s="10"/>
      <c r="E3" s="10"/>
      <c r="F3" s="11"/>
      <c r="G3" s="10"/>
      <c r="H3" s="11"/>
      <c r="I3" s="11"/>
      <c r="J3" s="10"/>
      <c r="K3" s="10"/>
      <c r="L3" s="11"/>
      <c r="M3" s="10"/>
      <c r="N3" s="10"/>
      <c r="O3" s="10"/>
      <c r="P3" s="10"/>
      <c r="Q3" s="10"/>
      <c r="R3" s="10"/>
      <c r="S3" s="10"/>
      <c r="T3" s="1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1"/>
      <c r="AK3" s="10"/>
    </row>
    <row r="4" spans="1:37" ht="31.5" customHeight="1">
      <c r="A4" s="11" t="s">
        <v>57</v>
      </c>
      <c r="B4" s="10"/>
      <c r="C4" s="11" t="s">
        <v>62</v>
      </c>
      <c r="D4" s="10"/>
      <c r="E4" s="10"/>
      <c r="F4" s="11"/>
      <c r="G4" s="10"/>
      <c r="H4" s="11"/>
      <c r="I4" s="11"/>
      <c r="J4" s="10"/>
      <c r="K4" s="10"/>
      <c r="L4" s="11"/>
      <c r="M4" s="11"/>
      <c r="N4" s="10"/>
      <c r="O4" s="10"/>
      <c r="P4" s="10"/>
      <c r="Q4" s="10"/>
      <c r="R4" s="10"/>
      <c r="S4" s="10"/>
      <c r="T4" s="12"/>
      <c r="U4" s="10"/>
      <c r="V4" s="10"/>
      <c r="W4" s="10"/>
      <c r="X4" s="10"/>
      <c r="Y4" s="26"/>
      <c r="Z4" s="10"/>
      <c r="AA4" s="10"/>
      <c r="AB4" s="11"/>
      <c r="AC4" s="10"/>
      <c r="AD4" s="10"/>
      <c r="AE4" s="11"/>
      <c r="AF4" s="10"/>
      <c r="AG4" s="10"/>
      <c r="AH4" s="11"/>
      <c r="AI4" s="10"/>
      <c r="AK4" s="10"/>
    </row>
    <row r="5" spans="1:37" ht="30.95" customHeigh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0"/>
      <c r="AG5" s="10"/>
      <c r="AH5" s="10"/>
      <c r="AI5" s="10"/>
      <c r="AJ5" s="10"/>
      <c r="AK5" s="10"/>
    </row>
    <row r="6" spans="1:37" ht="30.95" customHeight="1">
      <c r="A6" s="11"/>
      <c r="B6" s="10"/>
      <c r="C6" s="12"/>
      <c r="D6" s="10"/>
      <c r="E6" s="10"/>
      <c r="F6" s="11"/>
      <c r="G6" s="10"/>
      <c r="H6" s="11"/>
      <c r="I6" s="11"/>
      <c r="J6" s="10"/>
      <c r="K6" s="10"/>
      <c r="L6" s="11"/>
      <c r="M6" s="10"/>
      <c r="N6" s="10"/>
      <c r="O6" s="10"/>
      <c r="P6" s="10"/>
      <c r="Q6" s="10"/>
      <c r="R6" s="10"/>
      <c r="S6" s="10"/>
      <c r="T6" s="1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30.95" customHeight="1">
      <c r="A7" s="11"/>
      <c r="B7" s="10"/>
      <c r="C7" s="12"/>
      <c r="D7" s="10"/>
      <c r="E7" s="10"/>
      <c r="F7" s="11"/>
      <c r="G7" s="10"/>
      <c r="H7" s="11"/>
      <c r="I7" s="11"/>
      <c r="J7" s="10"/>
      <c r="K7" s="10"/>
      <c r="L7" s="11"/>
      <c r="M7" s="10"/>
      <c r="N7" s="10"/>
      <c r="O7" s="10"/>
      <c r="P7" s="10"/>
      <c r="Q7" s="10"/>
      <c r="R7" s="10"/>
      <c r="S7" s="10"/>
      <c r="T7" s="12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0.95" customHeight="1">
      <c r="A8" s="11"/>
      <c r="B8" s="10"/>
      <c r="C8" s="12"/>
      <c r="D8" s="10"/>
      <c r="E8" s="10"/>
      <c r="F8" s="11"/>
      <c r="G8" s="10"/>
      <c r="H8" s="11"/>
      <c r="I8" s="11"/>
      <c r="J8" s="10"/>
      <c r="K8" s="10"/>
      <c r="L8" s="11"/>
      <c r="M8" s="10"/>
      <c r="N8" s="10"/>
      <c r="O8" s="10"/>
      <c r="P8" s="10"/>
      <c r="Q8" s="10"/>
      <c r="R8" s="10"/>
      <c r="S8" s="10"/>
      <c r="T8" s="12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30.95" customHeight="1">
      <c r="A9" s="11"/>
      <c r="B9" s="10"/>
      <c r="C9" s="12"/>
      <c r="D9" s="10"/>
      <c r="E9" s="10"/>
      <c r="F9" s="11"/>
      <c r="G9" s="10"/>
      <c r="H9" s="11"/>
      <c r="I9" s="11"/>
      <c r="J9" s="10"/>
      <c r="K9" s="10"/>
      <c r="L9" s="11"/>
      <c r="M9" s="10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30.95" customHeight="1">
      <c r="A10" s="11"/>
      <c r="B10" s="10"/>
      <c r="C10" s="12"/>
      <c r="D10" s="10"/>
      <c r="E10" s="10"/>
      <c r="F10" s="11"/>
      <c r="G10" s="10"/>
      <c r="H10" s="11"/>
      <c r="I10" s="11"/>
      <c r="J10" s="10"/>
      <c r="K10" s="10"/>
      <c r="L10" s="11"/>
      <c r="M10" s="10"/>
      <c r="N10" s="10"/>
      <c r="O10" s="10"/>
      <c r="P10" s="27"/>
      <c r="Q10" s="10"/>
      <c r="R10" s="10"/>
      <c r="S10" s="10"/>
      <c r="T10" s="1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31.5" customHeight="1">
      <c r="A11" s="11"/>
      <c r="B11" s="10"/>
      <c r="C11" s="12"/>
      <c r="D11" s="10"/>
      <c r="E11" s="10"/>
      <c r="F11" s="11"/>
      <c r="G11" s="10"/>
      <c r="H11" s="11"/>
      <c r="I11" s="11"/>
      <c r="J11" s="10"/>
      <c r="K11" s="10"/>
      <c r="L11" s="11"/>
      <c r="M11" s="10"/>
      <c r="N11" s="10"/>
      <c r="O11" s="10"/>
      <c r="P11" s="10"/>
      <c r="Q11" s="10"/>
      <c r="R11" s="10"/>
      <c r="S11" s="10"/>
      <c r="T11" s="12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7.5" customHeight="1">
      <c r="A12" s="6" t="s">
        <v>9</v>
      </c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31.5" customHeight="1">
      <c r="A13" s="11" t="s">
        <v>58</v>
      </c>
      <c r="B13" s="10"/>
      <c r="C13" s="30" t="s">
        <v>63</v>
      </c>
      <c r="D13" s="10"/>
      <c r="E13" s="10"/>
      <c r="F13" s="11"/>
      <c r="G13" s="10"/>
      <c r="H13" s="11"/>
      <c r="I13" s="11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1" t="s">
        <v>64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31.5" customHeight="1">
      <c r="A14" s="11"/>
      <c r="B14" s="10"/>
      <c r="C14" s="12"/>
      <c r="D14" s="10"/>
      <c r="E14" s="10"/>
      <c r="F14" s="11"/>
      <c r="G14" s="10"/>
      <c r="H14" s="11"/>
      <c r="I14" s="11"/>
      <c r="J14" s="10"/>
      <c r="K14" s="10"/>
      <c r="L14" s="11"/>
      <c r="M14" s="10"/>
      <c r="N14" s="10"/>
      <c r="O14" s="10"/>
      <c r="P14" s="10"/>
      <c r="Q14" s="10"/>
      <c r="R14" s="10"/>
      <c r="S14" s="10"/>
      <c r="T14" s="1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30.95" customHeight="1">
      <c r="A15" s="11"/>
      <c r="B15" s="10"/>
      <c r="C15" s="12"/>
      <c r="D15" s="10"/>
      <c r="E15" s="10"/>
      <c r="F15" s="11"/>
      <c r="G15" s="10"/>
      <c r="H15" s="11"/>
      <c r="I15" s="11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2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30.95" customHeight="1">
      <c r="A16" s="11"/>
      <c r="B16" s="10"/>
      <c r="C16" s="12"/>
      <c r="D16" s="10"/>
      <c r="E16" s="10"/>
      <c r="F16" s="11"/>
      <c r="G16" s="10"/>
      <c r="H16" s="11"/>
      <c r="I16" s="11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2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8" ht="30.95" customHeight="1">
      <c r="A17" s="11"/>
      <c r="B17" s="10"/>
      <c r="C17" s="12"/>
      <c r="D17" s="10"/>
      <c r="E17" s="10"/>
      <c r="F17" s="11"/>
      <c r="G17" s="10"/>
      <c r="H17" s="11"/>
      <c r="I17" s="11"/>
      <c r="J17" s="10"/>
      <c r="K17" s="10"/>
      <c r="L17" s="11"/>
      <c r="M17" s="10"/>
      <c r="N17" s="10"/>
      <c r="O17" s="10"/>
      <c r="P17" s="10"/>
      <c r="Q17" s="10"/>
      <c r="R17" s="10"/>
      <c r="S17" s="10"/>
      <c r="T17" s="12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8" ht="30.95" customHeight="1">
      <c r="A18" s="11"/>
      <c r="B18" s="10"/>
      <c r="C18" s="12"/>
      <c r="D18" s="10"/>
      <c r="E18" s="10"/>
      <c r="F18" s="11"/>
      <c r="G18" s="10"/>
      <c r="H18" s="11"/>
      <c r="I18" s="11"/>
      <c r="J18" s="10"/>
      <c r="K18" s="10"/>
      <c r="L18" s="11"/>
      <c r="M18" s="10"/>
      <c r="N18" s="10"/>
      <c r="O18" s="10"/>
      <c r="P18" s="10"/>
      <c r="Q18" s="10"/>
      <c r="R18" s="10"/>
      <c r="S18" s="10"/>
      <c r="T18" s="12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8" ht="30.95" customHeight="1">
      <c r="A19" s="11"/>
      <c r="B19" s="10"/>
      <c r="C19" s="12"/>
      <c r="D19" s="10"/>
      <c r="E19" s="10"/>
      <c r="F19" s="11"/>
      <c r="G19" s="10"/>
      <c r="H19" s="11"/>
      <c r="I19" s="11"/>
      <c r="J19" s="10"/>
      <c r="K19" s="10"/>
      <c r="L19" s="11"/>
      <c r="M19" s="10"/>
      <c r="N19" s="10"/>
      <c r="O19" s="10"/>
      <c r="P19" s="10"/>
      <c r="Q19" s="10"/>
      <c r="R19" s="10"/>
      <c r="S19" s="10"/>
      <c r="T19" s="12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8" ht="43.5" customHeight="1">
      <c r="A20" s="12"/>
      <c r="B20" s="10"/>
      <c r="C20" s="12"/>
      <c r="D20" s="14"/>
      <c r="E20" s="14"/>
      <c r="F20" s="11"/>
      <c r="G20" s="10"/>
      <c r="H20" s="3"/>
      <c r="I20" s="3"/>
      <c r="J20" s="4"/>
      <c r="K20" s="4"/>
      <c r="L20" s="11"/>
      <c r="M20" s="10"/>
      <c r="N20" s="10"/>
      <c r="O20" s="10"/>
      <c r="P20" s="10"/>
      <c r="Q20" s="10"/>
      <c r="R20" s="10"/>
      <c r="S20" s="10"/>
      <c r="T20" s="12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8" ht="30.95" customHeight="1">
      <c r="A21" s="11" t="s">
        <v>59</v>
      </c>
      <c r="B21" s="10"/>
      <c r="C21" s="30" t="s">
        <v>63</v>
      </c>
      <c r="D21" s="10"/>
      <c r="E21" s="10"/>
      <c r="F21" s="11"/>
      <c r="G21" s="10"/>
      <c r="H21" s="11"/>
      <c r="I21" s="11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1" t="s">
        <v>64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8" ht="30.95" customHeight="1">
      <c r="A22" s="11"/>
      <c r="B22" s="10"/>
      <c r="C22" s="12"/>
      <c r="D22" s="10"/>
      <c r="E22" s="10"/>
      <c r="F22" s="11"/>
      <c r="G22" s="10"/>
      <c r="H22" s="11"/>
      <c r="I22" s="11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2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8" ht="30.95" customHeight="1">
      <c r="A23" s="11"/>
      <c r="B23" s="10"/>
      <c r="C23" s="12"/>
      <c r="D23" s="10"/>
      <c r="E23" s="10"/>
      <c r="F23" s="11"/>
      <c r="G23" s="10"/>
      <c r="H23" s="11"/>
      <c r="I23" s="11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2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30" spans="1:38" ht="24.9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9" t="s">
        <v>27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</sheetData>
  <mergeCells count="3">
    <mergeCell ref="AI1:AJ1"/>
    <mergeCell ref="K2:L2"/>
    <mergeCell ref="K1:L1"/>
  </mergeCells>
  <phoneticPr fontId="2"/>
  <pageMargins left="0.98425196850393704" right="0.78740157480314965" top="0.39370078740157483" bottom="0.39370078740157483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円と球①</vt:lpstr>
      <vt:lpstr>円と球②</vt:lpstr>
      <vt:lpstr>円と球③</vt:lpstr>
      <vt:lpstr>円と球④</vt:lpstr>
      <vt:lpstr>円と球①!Print_Area</vt:lpstr>
      <vt:lpstr>円と球②!Print_Area</vt:lpstr>
      <vt:lpstr>円と球③!Print_Area</vt:lpstr>
      <vt:lpstr>円と球④!Print_Area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2017-10-29T01:31:31Z</cp:lastPrinted>
  <dcterms:created xsi:type="dcterms:W3CDTF">2007-08-03T14:12:07Z</dcterms:created>
  <dcterms:modified xsi:type="dcterms:W3CDTF">2017-10-29T01:32:38Z</dcterms:modified>
</cp:coreProperties>
</file>