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等しい分数" sheetId="1" r:id="rId1"/>
    <sheet name="約分" sheetId="2" r:id="rId2"/>
    <sheet name="通分①" sheetId="3" r:id="rId3"/>
    <sheet name="通分②" sheetId="4" r:id="rId4"/>
    <sheet name="通分② (2)" sheetId="5" r:id="rId5"/>
  </sheets>
  <definedNames>
    <definedName name="_xlnm.Print_Area" localSheetId="2">'通分①'!$A$1:$AK$69</definedName>
    <definedName name="_xlnm.Print_Area" localSheetId="3">'通分②'!$A$1:$AM$69</definedName>
    <definedName name="_xlnm.Print_Area" localSheetId="4">'通分② (2)'!$A$1:$AM$69</definedName>
    <definedName name="_xlnm.Print_Area" localSheetId="0">'等しい分数'!$A$1:$AK$72</definedName>
    <definedName name="_xlnm.Print_Area" localSheetId="1">'約分'!$A$1:$AL$55</definedName>
  </definedNames>
  <calcPr fullCalcOnLoad="1"/>
</workbook>
</file>

<file path=xl/sharedStrings.xml><?xml version="1.0" encoding="utf-8"?>
<sst xmlns="http://schemas.openxmlformats.org/spreadsheetml/2006/main" count="489" uniqueCount="81">
  <si>
    <t>年</t>
  </si>
  <si>
    <t>組</t>
  </si>
  <si>
    <t>名前</t>
  </si>
  <si>
    <t>　</t>
  </si>
  <si>
    <t>⑦</t>
  </si>
  <si>
    <t>⑧</t>
  </si>
  <si>
    <t>⑨</t>
  </si>
  <si>
    <t>⑩</t>
  </si>
  <si>
    <t>答え</t>
  </si>
  <si>
    <t>№</t>
  </si>
  <si>
    <t>　</t>
  </si>
  <si>
    <t>,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</si>
  <si>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</si>
  <si>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</si>
  <si>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</si>
  <si>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</si>
  <si>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</si>
  <si>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</si>
  <si>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</si>
  <si>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</si>
  <si>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</si>
  <si>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</si>
  <si>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</si>
  <si>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</si>
  <si>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</si>
  <si>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</si>
  <si>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</si>
  <si>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</si>
  <si>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</si>
  <si>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</si>
  <si>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</si>
  <si>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</si>
  <si>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　</t>
  </si>
  <si>
    <t>②</t>
  </si>
  <si>
    <t>③</t>
  </si>
  <si>
    <t>①</t>
  </si>
  <si>
    <t>①</t>
  </si>
  <si>
    <t xml:space="preserve"> </t>
  </si>
  <si>
    <t>＝</t>
  </si>
  <si>
    <t>）</t>
  </si>
  <si>
    <t>＝</t>
  </si>
  <si>
    <t>④</t>
  </si>
  <si>
    <t>⑤</t>
  </si>
  <si>
    <t>⑥</t>
  </si>
  <si>
    <t>＝</t>
  </si>
  <si>
    <t>④</t>
  </si>
  <si>
    <t>⑤</t>
  </si>
  <si>
    <t>等しい分数</t>
  </si>
  <si>
    <t>◆□にあてはまる数を書きましょう。</t>
  </si>
  <si>
    <t>=</t>
  </si>
  <si>
    <t>⑦</t>
  </si>
  <si>
    <t>　</t>
  </si>
  <si>
    <t>⑧</t>
  </si>
  <si>
    <t>⑨</t>
  </si>
  <si>
    <t>⑩</t>
  </si>
  <si>
    <t xml:space="preserve"> </t>
  </si>
  <si>
    <t>=</t>
  </si>
  <si>
    <t>②</t>
  </si>
  <si>
    <t>③</t>
  </si>
  <si>
    <t>⑥</t>
  </si>
  <si>
    <t xml:space="preserve"> </t>
  </si>
  <si>
    <t>,</t>
  </si>
  <si>
    <t>通分①</t>
  </si>
  <si>
    <t>№</t>
  </si>
  <si>
    <t>◆次の（　）の中の分数を通分しましょう。</t>
  </si>
  <si>
    <t>(</t>
  </si>
  <si>
    <t>,</t>
  </si>
  <si>
    <t>)</t>
  </si>
  <si>
    <t>=</t>
  </si>
  <si>
    <t>(</t>
  </si>
  <si>
    <t>)</t>
  </si>
  <si>
    <t>通分②</t>
  </si>
  <si>
    <t>，</t>
  </si>
  <si>
    <t>　</t>
  </si>
  <si>
    <t>約分</t>
  </si>
  <si>
    <t>№</t>
  </si>
  <si>
    <t>◎次の分数を約分しましょう。</t>
  </si>
  <si>
    <t>=</t>
  </si>
  <si>
    <t xml:space="preserve"> </t>
  </si>
  <si>
    <t>◆次の分数と等しい分数を，３つずつ書きましょう。</t>
  </si>
  <si>
    <t>すべて例です。
分母と分子に同じ数をかけても，分母と分子を同じ数でわっても，等しい分数を作ることができます。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</si>
</sst>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0"/>
      <color indexed="10"/>
      <name val="ＭＳ 明朝"/>
      <family val="1"/>
    </font>
    <font>
      <sz val="14"/>
      <color indexed="10"/>
      <name val="ＭＳ 明朝"/>
      <family val="1"/>
    </font>
    <font>
      <sz val="14"/>
      <color indexed="9"/>
      <name val="ＭＳ 明朝"/>
      <family val="1"/>
    </font>
    <font>
      <sz val="18"/>
      <color indexed="10"/>
      <name val="ＭＳ 明朝"/>
      <family val="1"/>
    </font>
    <font>
      <sz val="18"/>
      <color indexed="9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sz val="16"/>
      <color rgb="FFFF0000"/>
      <name val="ＭＳ 明朝"/>
      <family val="1"/>
    </font>
    <font>
      <sz val="1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 quotePrefix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 quotePrefix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 quotePrefix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 quotePrefix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1"/>
  <sheetViews>
    <sheetView tabSelected="1" zoomScalePageLayoutView="0" workbookViewId="0" topLeftCell="A1">
      <selection activeCell="AP24" sqref="AP24"/>
    </sheetView>
  </sheetViews>
  <sheetFormatPr defaultColWidth="8.66015625" defaultRowHeight="24.75" customHeight="1"/>
  <cols>
    <col min="1" max="36" width="1.66015625" style="0" customWidth="1"/>
    <col min="37" max="37" width="3.33203125" style="0" customWidth="1"/>
  </cols>
  <sheetData>
    <row r="1" spans="4:36" ht="24.75" customHeight="1">
      <c r="D1" s="1" t="s">
        <v>47</v>
      </c>
      <c r="AG1" s="2" t="s">
        <v>9</v>
      </c>
      <c r="AH1" s="2"/>
      <c r="AI1" s="48">
        <v>1</v>
      </c>
      <c r="AJ1" s="48"/>
    </row>
    <row r="2" spans="11:32" ht="24.75" customHeight="1">
      <c r="K2" t="s">
        <v>78</v>
      </c>
      <c r="L2" t="s">
        <v>0</v>
      </c>
      <c r="O2" t="s">
        <v>1</v>
      </c>
      <c r="Q2" s="3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7:32" ht="24.75" customHeight="1"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2" ht="24.75" customHeight="1">
      <c r="A4" s="7" t="s">
        <v>48</v>
      </c>
      <c r="B4" s="7"/>
    </row>
    <row r="5" ht="15" customHeight="1"/>
    <row r="6" spans="1:42" ht="24.75" customHeight="1">
      <c r="A6" t="s">
        <v>36</v>
      </c>
      <c r="D6" s="49" t="s">
        <v>32</v>
      </c>
      <c r="E6" s="51">
        <v>1</v>
      </c>
      <c r="F6" s="51"/>
      <c r="G6" s="52" t="s">
        <v>40</v>
      </c>
      <c r="H6" s="52"/>
      <c r="I6" s="53" t="s">
        <v>32</v>
      </c>
      <c r="J6" s="54"/>
      <c r="K6" s="55" t="s">
        <v>32</v>
      </c>
      <c r="L6" s="57" t="s">
        <v>49</v>
      </c>
      <c r="M6" s="61"/>
      <c r="N6" s="15"/>
      <c r="O6" s="15"/>
      <c r="P6" s="15"/>
      <c r="Q6" s="15"/>
      <c r="R6" s="15"/>
      <c r="S6" s="15"/>
      <c r="T6" s="15"/>
      <c r="U6" s="15"/>
      <c r="V6" t="s">
        <v>41</v>
      </c>
      <c r="Y6" s="49" t="s">
        <v>32</v>
      </c>
      <c r="Z6" s="51">
        <v>2</v>
      </c>
      <c r="AA6" s="51"/>
      <c r="AB6" s="52" t="s">
        <v>40</v>
      </c>
      <c r="AC6" s="52"/>
      <c r="AD6" s="53" t="s">
        <v>32</v>
      </c>
      <c r="AE6" s="54"/>
      <c r="AF6" s="55" t="s">
        <v>32</v>
      </c>
      <c r="AG6" s="57" t="s">
        <v>49</v>
      </c>
      <c r="AH6" s="61"/>
      <c r="AI6" s="15"/>
      <c r="AJ6" s="15"/>
      <c r="AK6" s="15"/>
      <c r="AL6" s="15"/>
      <c r="AM6" s="15"/>
      <c r="AN6" s="15"/>
      <c r="AO6" s="15"/>
      <c r="AP6" s="15"/>
    </row>
    <row r="7" spans="4:42" ht="3" customHeight="1">
      <c r="D7" s="49"/>
      <c r="E7" s="17"/>
      <c r="F7" s="17"/>
      <c r="G7" s="52"/>
      <c r="H7" s="52"/>
      <c r="I7" s="16"/>
      <c r="J7" s="16"/>
      <c r="K7" s="55"/>
      <c r="L7" s="57"/>
      <c r="M7" s="61"/>
      <c r="N7" s="15"/>
      <c r="O7" s="15"/>
      <c r="P7" s="15"/>
      <c r="Q7" s="15"/>
      <c r="R7" s="15"/>
      <c r="S7" s="15"/>
      <c r="T7" s="15"/>
      <c r="U7" s="15"/>
      <c r="Y7" s="49"/>
      <c r="Z7" s="17"/>
      <c r="AA7" s="17"/>
      <c r="AB7" s="52"/>
      <c r="AC7" s="52"/>
      <c r="AD7" s="17"/>
      <c r="AE7" s="17"/>
      <c r="AF7" s="55"/>
      <c r="AG7" s="57"/>
      <c r="AH7" s="61"/>
      <c r="AI7" s="15"/>
      <c r="AJ7" s="15"/>
      <c r="AK7" s="15"/>
      <c r="AL7" s="15"/>
      <c r="AM7" s="15"/>
      <c r="AN7" s="15"/>
      <c r="AO7" s="15"/>
      <c r="AP7" s="15"/>
    </row>
    <row r="8" spans="4:42" ht="24.75" customHeight="1">
      <c r="D8" s="49"/>
      <c r="E8" s="50">
        <f ca="1">INT(RAND()*8+2)</f>
        <v>6</v>
      </c>
      <c r="F8" s="50"/>
      <c r="G8" s="52"/>
      <c r="H8" s="52"/>
      <c r="I8" s="50">
        <f>E8*3</f>
        <v>18</v>
      </c>
      <c r="J8" s="50"/>
      <c r="K8" s="55"/>
      <c r="L8" s="58"/>
      <c r="M8" s="62"/>
      <c r="N8" s="15">
        <f ca="1">INT(RAND()*8+2)</f>
        <v>8</v>
      </c>
      <c r="O8" s="15"/>
      <c r="P8" s="15">
        <f>IF(N8=2,3,N8)</f>
        <v>8</v>
      </c>
      <c r="Q8" s="15"/>
      <c r="R8" s="15"/>
      <c r="S8" s="15"/>
      <c r="T8" s="15"/>
      <c r="U8" s="15"/>
      <c r="Y8" s="49"/>
      <c r="Z8" s="50">
        <f ca="1">INT(RAND()*10+3)*2</f>
        <v>16</v>
      </c>
      <c r="AA8" s="50"/>
      <c r="AB8" s="52"/>
      <c r="AC8" s="52"/>
      <c r="AD8" s="50">
        <f>Z8/2</f>
        <v>8</v>
      </c>
      <c r="AE8" s="50"/>
      <c r="AF8" s="55"/>
      <c r="AG8" s="58"/>
      <c r="AH8" s="62"/>
      <c r="AI8" s="15">
        <f ca="1">INT(RAND()*8+2)</f>
        <v>5</v>
      </c>
      <c r="AJ8" s="15"/>
      <c r="AK8" s="15">
        <f>IF(AI8=2,3,AI8)</f>
        <v>5</v>
      </c>
      <c r="AL8" s="15"/>
      <c r="AM8" s="15"/>
      <c r="AN8" s="15"/>
      <c r="AO8" s="15"/>
      <c r="AP8" s="15"/>
    </row>
    <row r="9" spans="5:37" ht="26.25" customHeight="1">
      <c r="E9" s="24"/>
      <c r="F9" s="24"/>
      <c r="G9" s="24"/>
      <c r="H9" s="24"/>
      <c r="I9" s="24"/>
      <c r="J9" s="24"/>
      <c r="L9" s="15"/>
      <c r="M9" s="15"/>
      <c r="N9" s="15"/>
      <c r="O9" s="15"/>
      <c r="P9" s="15"/>
      <c r="Q9" s="15"/>
      <c r="R9" s="15"/>
      <c r="S9" s="15"/>
      <c r="T9" s="15"/>
      <c r="U9" s="15"/>
      <c r="Z9" s="24"/>
      <c r="AA9" s="24"/>
      <c r="AB9" s="24"/>
      <c r="AC9" s="24"/>
      <c r="AD9" s="24"/>
      <c r="AE9" s="24"/>
      <c r="AG9" s="15"/>
      <c r="AH9" s="15"/>
      <c r="AI9" s="15"/>
      <c r="AJ9" s="15"/>
      <c r="AK9" s="15"/>
    </row>
    <row r="10" spans="1:42" ht="24.75" customHeight="1">
      <c r="A10" t="s">
        <v>33</v>
      </c>
      <c r="D10" s="49" t="s">
        <v>32</v>
      </c>
      <c r="E10" s="51">
        <v>2</v>
      </c>
      <c r="F10" s="51"/>
      <c r="G10" s="52" t="s">
        <v>40</v>
      </c>
      <c r="H10" s="52"/>
      <c r="I10" s="53" t="s">
        <v>32</v>
      </c>
      <c r="J10" s="54"/>
      <c r="K10" s="49" t="s">
        <v>40</v>
      </c>
      <c r="L10" s="49"/>
      <c r="M10" s="51">
        <f>E10*3</f>
        <v>6</v>
      </c>
      <c r="N10" s="51"/>
      <c r="O10" s="15"/>
      <c r="P10" s="15"/>
      <c r="Q10" s="15"/>
      <c r="R10" s="15"/>
      <c r="S10" s="15"/>
      <c r="T10" s="15"/>
      <c r="U10" s="15"/>
      <c r="V10" t="s">
        <v>42</v>
      </c>
      <c r="Y10" s="49" t="s">
        <v>32</v>
      </c>
      <c r="Z10" s="51">
        <f>AL10*2</f>
        <v>16</v>
      </c>
      <c r="AA10" s="51"/>
      <c r="AB10" s="52" t="s">
        <v>40</v>
      </c>
      <c r="AC10" s="52"/>
      <c r="AD10" s="65" t="s">
        <v>37</v>
      </c>
      <c r="AE10" s="66"/>
      <c r="AF10" s="49" t="s">
        <v>40</v>
      </c>
      <c r="AG10" s="49"/>
      <c r="AH10" s="72">
        <f>AL10*3</f>
        <v>24</v>
      </c>
      <c r="AI10" s="72"/>
      <c r="AJ10" s="15"/>
      <c r="AK10" s="15"/>
      <c r="AL10" s="15">
        <f>AM10*2</f>
        <v>8</v>
      </c>
      <c r="AM10" s="15">
        <f ca="1">INT(RAND()*7+3)</f>
        <v>4</v>
      </c>
      <c r="AN10" s="15"/>
      <c r="AO10" s="15"/>
      <c r="AP10" s="15"/>
    </row>
    <row r="11" spans="4:42" ht="3" customHeight="1">
      <c r="D11" s="49"/>
      <c r="E11" s="17"/>
      <c r="F11" s="17"/>
      <c r="G11" s="52"/>
      <c r="H11" s="52"/>
      <c r="I11" s="17"/>
      <c r="J11" s="17"/>
      <c r="K11" s="49"/>
      <c r="L11" s="49"/>
      <c r="M11" s="17"/>
      <c r="N11" s="17"/>
      <c r="O11" s="15"/>
      <c r="P11" s="15"/>
      <c r="Q11" s="15"/>
      <c r="R11" s="15"/>
      <c r="S11" s="15"/>
      <c r="T11" s="15"/>
      <c r="U11" s="15"/>
      <c r="Y11" s="49"/>
      <c r="Z11" s="17"/>
      <c r="AA11" s="17"/>
      <c r="AB11" s="52"/>
      <c r="AC11" s="52"/>
      <c r="AD11" s="17"/>
      <c r="AE11" s="17"/>
      <c r="AF11" s="49"/>
      <c r="AG11" s="49"/>
      <c r="AH11" s="17"/>
      <c r="AI11" s="17"/>
      <c r="AJ11" s="15"/>
      <c r="AK11" s="15"/>
      <c r="AL11" s="15"/>
      <c r="AM11" s="15"/>
      <c r="AN11" s="15"/>
      <c r="AO11" s="15"/>
      <c r="AP11" s="15"/>
    </row>
    <row r="12" spans="4:42" ht="3" customHeight="1">
      <c r="D12" s="49"/>
      <c r="E12" s="50" t="s">
        <v>32</v>
      </c>
      <c r="F12" s="50"/>
      <c r="G12" s="52"/>
      <c r="H12" s="52"/>
      <c r="I12" s="50" t="s">
        <v>32</v>
      </c>
      <c r="J12" s="50"/>
      <c r="K12" s="49"/>
      <c r="L12" s="49"/>
      <c r="M12" s="50" t="s">
        <v>32</v>
      </c>
      <c r="N12" s="50"/>
      <c r="O12" s="15"/>
      <c r="P12" s="15">
        <f>IF(N12=4,3,N12)</f>
        <v>0</v>
      </c>
      <c r="Q12" s="15"/>
      <c r="R12" s="15"/>
      <c r="S12" s="15"/>
      <c r="T12" s="15"/>
      <c r="U12" s="15"/>
      <c r="Y12" s="49"/>
      <c r="Z12" s="50" t="s">
        <v>32</v>
      </c>
      <c r="AA12" s="50"/>
      <c r="AB12" s="52"/>
      <c r="AC12" s="52"/>
      <c r="AD12" s="50" t="s">
        <v>32</v>
      </c>
      <c r="AE12" s="50"/>
      <c r="AF12" s="49"/>
      <c r="AG12" s="49"/>
      <c r="AH12" s="50" t="s">
        <v>32</v>
      </c>
      <c r="AI12" s="50"/>
      <c r="AJ12" s="15"/>
      <c r="AK12" s="15">
        <f>IF(AI12=2,3,AI12)</f>
        <v>0</v>
      </c>
      <c r="AL12" s="15"/>
      <c r="AM12" s="15"/>
      <c r="AN12" s="15"/>
      <c r="AO12" s="15"/>
      <c r="AP12" s="15"/>
    </row>
    <row r="13" spans="4:42" ht="24.75" customHeight="1">
      <c r="D13" s="20"/>
      <c r="E13" s="51">
        <f ca="1">INT(RAND()*10+3)</f>
        <v>11</v>
      </c>
      <c r="F13" s="51"/>
      <c r="G13" s="52"/>
      <c r="H13" s="52"/>
      <c r="I13" s="51">
        <f>E13*2</f>
        <v>22</v>
      </c>
      <c r="J13" s="51"/>
      <c r="K13" s="49"/>
      <c r="L13" s="49"/>
      <c r="M13" s="53" t="s">
        <v>32</v>
      </c>
      <c r="N13" s="54"/>
      <c r="O13" s="15"/>
      <c r="P13" s="15"/>
      <c r="Q13" s="15"/>
      <c r="R13" s="15"/>
      <c r="S13" s="15"/>
      <c r="T13" s="15"/>
      <c r="U13" s="15"/>
      <c r="Y13" s="20"/>
      <c r="Z13" s="72">
        <f>AL13*2</f>
        <v>24</v>
      </c>
      <c r="AA13" s="72"/>
      <c r="AB13" s="52"/>
      <c r="AC13" s="52"/>
      <c r="AD13" s="51">
        <v>3</v>
      </c>
      <c r="AE13" s="51"/>
      <c r="AF13" s="49"/>
      <c r="AG13" s="49"/>
      <c r="AH13" s="77">
        <f>AL13*3</f>
        <v>36</v>
      </c>
      <c r="AI13" s="78"/>
      <c r="AJ13" s="15"/>
      <c r="AK13" s="15"/>
      <c r="AL13" s="15">
        <f>AM10*3</f>
        <v>12</v>
      </c>
      <c r="AM13" s="15"/>
      <c r="AN13" s="15"/>
      <c r="AO13" s="15"/>
      <c r="AP13" s="15"/>
    </row>
    <row r="14" spans="5:37" ht="26.25" customHeight="1">
      <c r="E14" s="24"/>
      <c r="F14" s="24"/>
      <c r="G14" s="24"/>
      <c r="H14" s="24"/>
      <c r="I14" s="24"/>
      <c r="J14" s="24"/>
      <c r="L14" s="15"/>
      <c r="M14" s="15"/>
      <c r="N14" s="15"/>
      <c r="O14" s="15"/>
      <c r="P14" s="15"/>
      <c r="Q14" s="15"/>
      <c r="R14" s="15"/>
      <c r="S14" s="15"/>
      <c r="T14" s="15"/>
      <c r="U14" s="15"/>
      <c r="Z14" s="24"/>
      <c r="AA14" s="24"/>
      <c r="AB14" s="24"/>
      <c r="AC14" s="24"/>
      <c r="AD14" s="24"/>
      <c r="AE14" s="24"/>
      <c r="AG14" s="15"/>
      <c r="AH14" s="15"/>
      <c r="AI14" s="15"/>
      <c r="AJ14" s="15"/>
      <c r="AK14" s="15"/>
    </row>
    <row r="15" spans="1:42" ht="24.75" customHeight="1">
      <c r="A15" t="s">
        <v>34</v>
      </c>
      <c r="D15" s="49" t="s">
        <v>32</v>
      </c>
      <c r="E15" s="51">
        <v>3</v>
      </c>
      <c r="F15" s="51"/>
      <c r="G15" s="52" t="s">
        <v>40</v>
      </c>
      <c r="H15" s="52"/>
      <c r="I15" s="51">
        <f>E15*3</f>
        <v>9</v>
      </c>
      <c r="J15" s="51"/>
      <c r="K15" s="49" t="s">
        <v>40</v>
      </c>
      <c r="L15" s="49"/>
      <c r="M15" s="53" t="s">
        <v>37</v>
      </c>
      <c r="N15" s="54"/>
      <c r="O15" s="15"/>
      <c r="P15" s="15"/>
      <c r="Q15" s="15"/>
      <c r="R15" s="15"/>
      <c r="S15" s="15"/>
      <c r="T15" s="15"/>
      <c r="U15" s="15"/>
      <c r="V15" t="s">
        <v>43</v>
      </c>
      <c r="Y15" s="49" t="s">
        <v>32</v>
      </c>
      <c r="Z15" s="51">
        <f>Z18/2</f>
        <v>24</v>
      </c>
      <c r="AA15" s="51"/>
      <c r="AB15" s="52" t="s">
        <v>40</v>
      </c>
      <c r="AC15" s="52"/>
      <c r="AD15" s="51">
        <v>1</v>
      </c>
      <c r="AE15" s="51"/>
      <c r="AF15" s="49" t="s">
        <v>40</v>
      </c>
      <c r="AG15" s="49"/>
      <c r="AH15" s="75">
        <f>AH18/2</f>
        <v>9</v>
      </c>
      <c r="AI15" s="76"/>
      <c r="AJ15" s="15"/>
      <c r="AK15" s="15"/>
      <c r="AL15" s="15"/>
      <c r="AM15" s="15"/>
      <c r="AN15" s="15"/>
      <c r="AO15" s="15"/>
      <c r="AP15" s="15"/>
    </row>
    <row r="16" spans="4:42" ht="3" customHeight="1">
      <c r="D16" s="49"/>
      <c r="E16" s="17"/>
      <c r="F16" s="17"/>
      <c r="G16" s="52"/>
      <c r="H16" s="52"/>
      <c r="I16" s="17"/>
      <c r="J16" s="17"/>
      <c r="K16" s="49"/>
      <c r="L16" s="49"/>
      <c r="M16" s="17"/>
      <c r="N16" s="17"/>
      <c r="O16" s="15"/>
      <c r="P16" s="15"/>
      <c r="Q16" s="15"/>
      <c r="R16" s="15"/>
      <c r="S16" s="15"/>
      <c r="T16" s="15"/>
      <c r="U16" s="15"/>
      <c r="Y16" s="49"/>
      <c r="Z16" s="17"/>
      <c r="AA16" s="17"/>
      <c r="AB16" s="52"/>
      <c r="AC16" s="52"/>
      <c r="AD16" s="17"/>
      <c r="AE16" s="17"/>
      <c r="AF16" s="49"/>
      <c r="AG16" s="49"/>
      <c r="AH16" s="17"/>
      <c r="AI16" s="17"/>
      <c r="AJ16" s="15"/>
      <c r="AK16" s="15"/>
      <c r="AL16" s="15"/>
      <c r="AM16" s="15"/>
      <c r="AN16" s="15"/>
      <c r="AO16" s="15"/>
      <c r="AP16" s="15"/>
    </row>
    <row r="17" spans="4:42" ht="3" customHeight="1">
      <c r="D17" s="49"/>
      <c r="E17" s="50" t="s">
        <v>32</v>
      </c>
      <c r="F17" s="50"/>
      <c r="G17" s="52"/>
      <c r="H17" s="52"/>
      <c r="I17" s="50" t="s">
        <v>32</v>
      </c>
      <c r="J17" s="50"/>
      <c r="K17" s="49"/>
      <c r="L17" s="49"/>
      <c r="M17" s="50" t="s">
        <v>32</v>
      </c>
      <c r="N17" s="50"/>
      <c r="O17" s="15"/>
      <c r="P17" s="15"/>
      <c r="Q17" s="15"/>
      <c r="R17" s="15"/>
      <c r="S17" s="15"/>
      <c r="T17" s="15"/>
      <c r="U17" s="15"/>
      <c r="Y17" s="49"/>
      <c r="Z17" s="50" t="s">
        <v>32</v>
      </c>
      <c r="AA17" s="50"/>
      <c r="AB17" s="52"/>
      <c r="AC17" s="52"/>
      <c r="AD17" s="50" t="s">
        <v>32</v>
      </c>
      <c r="AE17" s="50"/>
      <c r="AF17" s="49"/>
      <c r="AG17" s="49"/>
      <c r="AH17" s="50" t="s">
        <v>32</v>
      </c>
      <c r="AI17" s="50"/>
      <c r="AJ17" s="15"/>
      <c r="AK17" s="15"/>
      <c r="AL17" s="15"/>
      <c r="AM17" s="15"/>
      <c r="AN17" s="15"/>
      <c r="AO17" s="15"/>
      <c r="AP17" s="15"/>
    </row>
    <row r="18" spans="4:42" ht="24.75" customHeight="1">
      <c r="D18" s="49"/>
      <c r="E18" s="51">
        <f ca="1">INT(RAND()*10+4)</f>
        <v>12</v>
      </c>
      <c r="F18" s="51"/>
      <c r="G18" s="52"/>
      <c r="H18" s="52"/>
      <c r="I18" s="53" t="s">
        <v>32</v>
      </c>
      <c r="J18" s="54"/>
      <c r="K18" s="49"/>
      <c r="L18" s="49"/>
      <c r="M18" s="51">
        <f>E18*5</f>
        <v>60</v>
      </c>
      <c r="N18" s="51"/>
      <c r="O18" s="15"/>
      <c r="P18" s="15">
        <f>IF(N18=3,4,N18)</f>
        <v>0</v>
      </c>
      <c r="Q18" s="15"/>
      <c r="R18" s="15"/>
      <c r="S18" s="15"/>
      <c r="T18" s="15"/>
      <c r="U18" s="15"/>
      <c r="Y18" s="49"/>
      <c r="Z18" s="51">
        <f ca="1">INT(RAND()*7+3)*8</f>
        <v>48</v>
      </c>
      <c r="AA18" s="51"/>
      <c r="AB18" s="52"/>
      <c r="AC18" s="52"/>
      <c r="AD18" s="53" t="s">
        <v>32</v>
      </c>
      <c r="AE18" s="54"/>
      <c r="AF18" s="49"/>
      <c r="AG18" s="49"/>
      <c r="AH18" s="51">
        <f ca="1">INT(RAND()*7+3)*2</f>
        <v>18</v>
      </c>
      <c r="AI18" s="51"/>
      <c r="AJ18" s="15"/>
      <c r="AK18" s="15">
        <f>IF(AI18=2,3,AI18)</f>
        <v>0</v>
      </c>
      <c r="AL18" s="15"/>
      <c r="AM18" s="15"/>
      <c r="AN18" s="15"/>
      <c r="AO18" s="15"/>
      <c r="AP18" s="15"/>
    </row>
    <row r="19" spans="12:37" ht="15" customHeight="1"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24.75" customHeight="1">
      <c r="A20" t="s">
        <v>32</v>
      </c>
      <c r="D20" s="11" t="s">
        <v>32</v>
      </c>
      <c r="E20" s="25" t="s">
        <v>32</v>
      </c>
      <c r="F20" s="25"/>
      <c r="G20" s="25"/>
      <c r="H20" s="25"/>
      <c r="I20" s="25"/>
      <c r="J20" s="25"/>
      <c r="K20" s="25"/>
      <c r="L20" s="26"/>
      <c r="M20" s="2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24.75" customHeight="1">
      <c r="A21" s="7" t="s">
        <v>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7:37" ht="15" customHeight="1">
      <c r="G22" s="5"/>
      <c r="H22" s="5"/>
      <c r="I22" s="5"/>
      <c r="J22" s="5"/>
      <c r="K22" s="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24.75" customHeight="1">
      <c r="A23" t="s">
        <v>50</v>
      </c>
      <c r="D23" s="49" t="s">
        <v>51</v>
      </c>
      <c r="E23" s="64">
        <v>1</v>
      </c>
      <c r="F23" s="64"/>
      <c r="G23" s="56"/>
      <c r="H23" s="56"/>
      <c r="I23" s="56"/>
      <c r="J23" s="56"/>
      <c r="K23" s="63"/>
      <c r="L23" s="59"/>
      <c r="M23" s="6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4:37" ht="24.75" customHeight="1">
      <c r="D24" s="49"/>
      <c r="E24" s="51">
        <f ca="1">INT(RAND()*10+4)</f>
        <v>10</v>
      </c>
      <c r="F24" s="51"/>
      <c r="G24" s="56"/>
      <c r="H24" s="56"/>
      <c r="I24" s="56"/>
      <c r="J24" s="56"/>
      <c r="K24" s="63"/>
      <c r="L24" s="60"/>
      <c r="M24" s="6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5:37" ht="26.25" customHeight="1">
      <c r="E25" s="24"/>
      <c r="F25" s="24"/>
      <c r="G25" s="5"/>
      <c r="H25" s="5"/>
      <c r="I25" s="5"/>
      <c r="J25" s="5"/>
      <c r="K25" s="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24.75" customHeight="1">
      <c r="A26" t="s">
        <v>52</v>
      </c>
      <c r="D26" s="49" t="s">
        <v>51</v>
      </c>
      <c r="E26" s="64">
        <v>2</v>
      </c>
      <c r="F26" s="64"/>
      <c r="G26" s="56"/>
      <c r="H26" s="56"/>
      <c r="I26" s="56"/>
      <c r="J26" s="56"/>
      <c r="K26" s="63"/>
      <c r="L26" s="59"/>
      <c r="M26" s="6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4:37" ht="24.75" customHeight="1">
      <c r="D27" s="49"/>
      <c r="E27" s="51">
        <f ca="1">INT(RAND()*10+4)</f>
        <v>10</v>
      </c>
      <c r="F27" s="51"/>
      <c r="G27" s="56"/>
      <c r="H27" s="56"/>
      <c r="I27" s="56"/>
      <c r="J27" s="56"/>
      <c r="K27" s="63"/>
      <c r="L27" s="60"/>
      <c r="M27" s="6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5:37" ht="26.25" customHeight="1">
      <c r="E28" s="24"/>
      <c r="F28" s="24"/>
      <c r="G28" s="5"/>
      <c r="H28" s="5"/>
      <c r="I28" s="5"/>
      <c r="J28" s="5"/>
      <c r="K28" s="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24.75" customHeight="1">
      <c r="A29" t="s">
        <v>53</v>
      </c>
      <c r="D29" s="49" t="s">
        <v>51</v>
      </c>
      <c r="E29" s="64">
        <f>E30-2</f>
        <v>5</v>
      </c>
      <c r="F29" s="64"/>
      <c r="G29" s="56"/>
      <c r="H29" s="56"/>
      <c r="I29" s="56"/>
      <c r="J29" s="56"/>
      <c r="K29" s="63"/>
      <c r="L29" s="59"/>
      <c r="M29" s="6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4:37" ht="24.75" customHeight="1">
      <c r="D30" s="49"/>
      <c r="E30" s="51">
        <f ca="1">INT(RAND()*10+4)</f>
        <v>7</v>
      </c>
      <c r="F30" s="51"/>
      <c r="G30" s="56"/>
      <c r="H30" s="56"/>
      <c r="I30" s="56"/>
      <c r="J30" s="56"/>
      <c r="K30" s="63"/>
      <c r="L30" s="60"/>
      <c r="M30" s="6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5:37" ht="26.25" customHeight="1">
      <c r="E31" s="24"/>
      <c r="F31" s="24"/>
      <c r="G31" s="5"/>
      <c r="H31" s="5"/>
      <c r="I31" s="5"/>
      <c r="J31" s="5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24.75" customHeight="1">
      <c r="A32" t="s">
        <v>54</v>
      </c>
      <c r="D32" s="49" t="s">
        <v>51</v>
      </c>
      <c r="E32" s="64">
        <f>E33-1</f>
        <v>12</v>
      </c>
      <c r="F32" s="64"/>
      <c r="G32" s="56"/>
      <c r="H32" s="56"/>
      <c r="I32" s="56"/>
      <c r="J32" s="56"/>
      <c r="K32" s="63"/>
      <c r="L32" s="59"/>
      <c r="M32" s="6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4:37" ht="24.75" customHeight="1">
      <c r="D33" s="49"/>
      <c r="E33" s="51">
        <f ca="1">INT(RAND()*10+4)</f>
        <v>13</v>
      </c>
      <c r="F33" s="51"/>
      <c r="G33" s="56"/>
      <c r="H33" s="56"/>
      <c r="I33" s="56"/>
      <c r="J33" s="56"/>
      <c r="K33" s="63"/>
      <c r="L33" s="60"/>
      <c r="M33" s="6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7:37" ht="15" customHeight="1">
      <c r="G34" s="5"/>
      <c r="H34" s="5"/>
      <c r="I34" s="5"/>
      <c r="J34" s="5"/>
      <c r="K34" s="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24.75" customHeight="1">
      <c r="B35" s="5"/>
      <c r="C35" s="5"/>
      <c r="D35" s="30"/>
      <c r="E35" s="25"/>
      <c r="F35" s="25"/>
      <c r="G35" s="25"/>
      <c r="H35" s="25"/>
      <c r="I35" s="25"/>
      <c r="J35" s="25"/>
      <c r="K35" s="25"/>
      <c r="L35" s="26"/>
      <c r="M35" s="2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24.75" customHeight="1">
      <c r="B36" s="5"/>
      <c r="C36" s="5"/>
      <c r="D36" s="25"/>
      <c r="E36" s="25"/>
      <c r="F36" s="25"/>
      <c r="G36" s="25"/>
      <c r="H36" s="25"/>
      <c r="I36" s="25"/>
      <c r="J36" s="25"/>
      <c r="K36" s="25"/>
      <c r="L36" s="26"/>
      <c r="M36" s="28"/>
      <c r="N36" s="18"/>
      <c r="O36" s="18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5" customHeight="1">
      <c r="B37" s="5"/>
      <c r="C37" s="5"/>
      <c r="D37" s="27"/>
      <c r="E37" s="27"/>
      <c r="F37" s="27"/>
      <c r="G37" s="27"/>
      <c r="H37" s="27"/>
      <c r="I37" s="27"/>
      <c r="J37" s="27"/>
      <c r="K37" s="25"/>
      <c r="L37" s="28"/>
      <c r="M37" s="29"/>
      <c r="N37" s="18"/>
      <c r="O37" s="18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4:36" ht="24.75" customHeight="1">
      <c r="D38" s="1" t="str">
        <f>IF(D1="","",D1)</f>
        <v>等しい分数</v>
      </c>
      <c r="AG38" s="2" t="str">
        <f>IF(AG1="","",AG1)</f>
        <v>№</v>
      </c>
      <c r="AH38" s="2"/>
      <c r="AI38" s="48">
        <f>AI1</f>
        <v>1</v>
      </c>
      <c r="AJ38" s="48"/>
    </row>
    <row r="39" spans="5:32" ht="24.75" customHeight="1">
      <c r="E39" s="12" t="s">
        <v>8</v>
      </c>
      <c r="F39" s="7"/>
      <c r="G39" s="7"/>
      <c r="Q39" s="3" t="str">
        <f>IF(Q2="","",Q2)</f>
        <v>名前</v>
      </c>
      <c r="R39" s="2"/>
      <c r="S39" s="2"/>
      <c r="T39" s="2"/>
      <c r="U39" s="2">
        <f>IF(U2="","",U2)</f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5:32" ht="24.75" customHeight="1">
      <c r="E40" s="12"/>
      <c r="F40" s="7"/>
      <c r="G40" s="7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7" ht="24.75" customHeight="1">
      <c r="A41" s="67" t="str">
        <f>IF(A4="","",A4)</f>
        <v>◆□にあてはまる数を書きましょう。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>
        <f>IF(AK4="","",AK4)</f>
      </c>
    </row>
    <row r="42" ht="15" customHeight="1">
      <c r="AJ42" t="s">
        <v>55</v>
      </c>
    </row>
    <row r="43" spans="1:42" ht="24.75" customHeight="1">
      <c r="A43" t="s">
        <v>35</v>
      </c>
      <c r="D43" s="49" t="s">
        <v>10</v>
      </c>
      <c r="E43" s="51">
        <v>1</v>
      </c>
      <c r="F43" s="51"/>
      <c r="G43" s="52" t="s">
        <v>44</v>
      </c>
      <c r="H43" s="52"/>
      <c r="I43" s="65">
        <f>E43*3</f>
        <v>3</v>
      </c>
      <c r="J43" s="66"/>
      <c r="K43" s="55" t="s">
        <v>10</v>
      </c>
      <c r="L43" s="57" t="s">
        <v>56</v>
      </c>
      <c r="M43" s="61"/>
      <c r="N43" s="15"/>
      <c r="O43" s="15"/>
      <c r="P43" s="15"/>
      <c r="Q43" s="15"/>
      <c r="R43" s="15"/>
      <c r="S43" s="15"/>
      <c r="T43" s="15"/>
      <c r="U43" s="15"/>
      <c r="V43" t="s">
        <v>45</v>
      </c>
      <c r="Y43" s="49" t="s">
        <v>10</v>
      </c>
      <c r="Z43" s="51">
        <v>2</v>
      </c>
      <c r="AA43" s="51"/>
      <c r="AB43" s="52" t="s">
        <v>44</v>
      </c>
      <c r="AC43" s="52"/>
      <c r="AD43" s="65">
        <f>Z43/2</f>
        <v>1</v>
      </c>
      <c r="AE43" s="66"/>
      <c r="AF43" s="55" t="s">
        <v>10</v>
      </c>
      <c r="AG43" s="57" t="s">
        <v>56</v>
      </c>
      <c r="AH43" s="61"/>
      <c r="AI43" s="15"/>
      <c r="AJ43" s="15"/>
      <c r="AK43" s="15"/>
      <c r="AL43" s="15"/>
      <c r="AM43" s="15"/>
      <c r="AN43" s="15"/>
      <c r="AO43" s="15"/>
      <c r="AP43" s="15"/>
    </row>
    <row r="44" spans="4:42" ht="3" customHeight="1">
      <c r="D44" s="49"/>
      <c r="E44" s="17"/>
      <c r="F44" s="17"/>
      <c r="G44" s="52"/>
      <c r="H44" s="52"/>
      <c r="I44" s="16"/>
      <c r="J44" s="16"/>
      <c r="K44" s="55"/>
      <c r="L44" s="57"/>
      <c r="M44" s="61"/>
      <c r="N44" s="15"/>
      <c r="O44" s="15"/>
      <c r="P44" s="15"/>
      <c r="Q44" s="15"/>
      <c r="R44" s="15"/>
      <c r="S44" s="15"/>
      <c r="T44" s="15"/>
      <c r="U44" s="15"/>
      <c r="Y44" s="49"/>
      <c r="Z44" s="17"/>
      <c r="AA44" s="17"/>
      <c r="AB44" s="52"/>
      <c r="AC44" s="52"/>
      <c r="AD44" s="17"/>
      <c r="AE44" s="17"/>
      <c r="AF44" s="55"/>
      <c r="AG44" s="57"/>
      <c r="AH44" s="61"/>
      <c r="AI44" s="15"/>
      <c r="AJ44" s="15"/>
      <c r="AK44" s="15"/>
      <c r="AL44" s="15"/>
      <c r="AM44" s="15"/>
      <c r="AN44" s="15"/>
      <c r="AO44" s="15"/>
      <c r="AP44" s="15"/>
    </row>
    <row r="45" spans="4:42" ht="24.75" customHeight="1">
      <c r="D45" s="49"/>
      <c r="E45" s="50">
        <f>E8</f>
        <v>6</v>
      </c>
      <c r="F45" s="50"/>
      <c r="G45" s="52"/>
      <c r="H45" s="52"/>
      <c r="I45" s="50">
        <f>E45*3</f>
        <v>18</v>
      </c>
      <c r="J45" s="50"/>
      <c r="K45" s="55"/>
      <c r="L45" s="58"/>
      <c r="M45" s="62"/>
      <c r="N45" s="15">
        <f ca="1">INT(RAND()*8+2)</f>
        <v>7</v>
      </c>
      <c r="O45" s="15"/>
      <c r="P45" s="15">
        <f>IF(N45=2,3,N45)</f>
        <v>7</v>
      </c>
      <c r="Q45" s="15"/>
      <c r="R45" s="15"/>
      <c r="S45" s="15"/>
      <c r="T45" s="15"/>
      <c r="U45" s="15"/>
      <c r="Y45" s="49"/>
      <c r="Z45" s="50">
        <f>Z8</f>
        <v>16</v>
      </c>
      <c r="AA45" s="50"/>
      <c r="AB45" s="52"/>
      <c r="AC45" s="52"/>
      <c r="AD45" s="50">
        <f>Z45/2</f>
        <v>8</v>
      </c>
      <c r="AE45" s="50"/>
      <c r="AF45" s="55"/>
      <c r="AG45" s="58"/>
      <c r="AH45" s="62"/>
      <c r="AI45" s="15">
        <f ca="1">INT(RAND()*8+2)</f>
        <v>8</v>
      </c>
      <c r="AJ45" s="15"/>
      <c r="AK45" s="15">
        <f>IF(AI45=2,3,AI45)</f>
        <v>8</v>
      </c>
      <c r="AL45" s="15"/>
      <c r="AM45" s="15"/>
      <c r="AN45" s="15"/>
      <c r="AO45" s="15"/>
      <c r="AP45" s="15"/>
    </row>
    <row r="46" spans="5:37" ht="26.25" customHeight="1">
      <c r="E46" s="24"/>
      <c r="F46" s="24"/>
      <c r="G46" s="24"/>
      <c r="H46" s="24"/>
      <c r="I46" s="24"/>
      <c r="J46" s="24"/>
      <c r="L46" s="15"/>
      <c r="M46" s="15"/>
      <c r="N46" s="15"/>
      <c r="O46" s="15"/>
      <c r="P46" s="15"/>
      <c r="Q46" s="15"/>
      <c r="R46" s="15"/>
      <c r="S46" s="15"/>
      <c r="T46" s="15"/>
      <c r="U46" s="15"/>
      <c r="Z46" s="24"/>
      <c r="AA46" s="24"/>
      <c r="AB46" s="24"/>
      <c r="AC46" s="24"/>
      <c r="AD46" s="24"/>
      <c r="AE46" s="24"/>
      <c r="AG46" s="15"/>
      <c r="AH46" s="15"/>
      <c r="AI46" s="15"/>
      <c r="AJ46" s="15"/>
      <c r="AK46" s="15"/>
    </row>
    <row r="47" spans="1:42" ht="24.75" customHeight="1">
      <c r="A47" t="s">
        <v>57</v>
      </c>
      <c r="D47" s="49" t="s">
        <v>10</v>
      </c>
      <c r="E47" s="51">
        <v>2</v>
      </c>
      <c r="F47" s="51"/>
      <c r="G47" s="52" t="s">
        <v>44</v>
      </c>
      <c r="H47" s="52"/>
      <c r="I47" s="65">
        <f>E47*2</f>
        <v>4</v>
      </c>
      <c r="J47" s="66"/>
      <c r="K47" s="49" t="s">
        <v>44</v>
      </c>
      <c r="L47" s="49"/>
      <c r="M47" s="51">
        <f>E47*3</f>
        <v>6</v>
      </c>
      <c r="N47" s="51"/>
      <c r="O47" s="15"/>
      <c r="P47" s="15"/>
      <c r="Q47" s="15"/>
      <c r="R47" s="15"/>
      <c r="S47" s="15"/>
      <c r="T47" s="15"/>
      <c r="U47" s="15"/>
      <c r="V47" t="s">
        <v>46</v>
      </c>
      <c r="Y47" s="49" t="s">
        <v>10</v>
      </c>
      <c r="Z47" s="72">
        <f>Z10</f>
        <v>16</v>
      </c>
      <c r="AA47" s="72"/>
      <c r="AB47" s="52" t="s">
        <v>44</v>
      </c>
      <c r="AC47" s="52"/>
      <c r="AD47" s="65">
        <v>2</v>
      </c>
      <c r="AE47" s="66"/>
      <c r="AF47" s="49" t="s">
        <v>44</v>
      </c>
      <c r="AG47" s="49"/>
      <c r="AH47" s="72">
        <f>AH10</f>
        <v>24</v>
      </c>
      <c r="AI47" s="72"/>
      <c r="AJ47" s="15"/>
      <c r="AK47" s="15"/>
      <c r="AL47" s="15">
        <f>AL10</f>
        <v>8</v>
      </c>
      <c r="AM47" s="15">
        <f>AM10</f>
        <v>4</v>
      </c>
      <c r="AN47" s="15"/>
      <c r="AO47" s="15"/>
      <c r="AP47" s="15"/>
    </row>
    <row r="48" spans="4:42" ht="3" customHeight="1">
      <c r="D48" s="49"/>
      <c r="E48" s="17"/>
      <c r="F48" s="17"/>
      <c r="G48" s="52"/>
      <c r="H48" s="52"/>
      <c r="I48" s="17"/>
      <c r="J48" s="17"/>
      <c r="K48" s="49"/>
      <c r="L48" s="49"/>
      <c r="M48" s="17"/>
      <c r="N48" s="17"/>
      <c r="O48" s="15"/>
      <c r="P48" s="15"/>
      <c r="Q48" s="15"/>
      <c r="R48" s="15"/>
      <c r="S48" s="15"/>
      <c r="T48" s="15"/>
      <c r="U48" s="15"/>
      <c r="Y48" s="49"/>
      <c r="Z48" s="17"/>
      <c r="AA48" s="17"/>
      <c r="AB48" s="52"/>
      <c r="AC48" s="52"/>
      <c r="AD48" s="17"/>
      <c r="AE48" s="17"/>
      <c r="AF48" s="49"/>
      <c r="AG48" s="49"/>
      <c r="AH48" s="17"/>
      <c r="AI48" s="17"/>
      <c r="AJ48" s="15"/>
      <c r="AK48" s="15"/>
      <c r="AL48" s="15"/>
      <c r="AM48" s="15"/>
      <c r="AN48" s="15"/>
      <c r="AO48" s="15"/>
      <c r="AP48" s="15"/>
    </row>
    <row r="49" spans="4:42" ht="3" customHeight="1">
      <c r="D49" s="49"/>
      <c r="E49" s="50" t="s">
        <v>10</v>
      </c>
      <c r="F49" s="50"/>
      <c r="G49" s="52"/>
      <c r="H49" s="52"/>
      <c r="I49" s="50" t="s">
        <v>10</v>
      </c>
      <c r="J49" s="50"/>
      <c r="K49" s="49"/>
      <c r="L49" s="49"/>
      <c r="M49" s="50" t="s">
        <v>10</v>
      </c>
      <c r="N49" s="50"/>
      <c r="O49" s="15"/>
      <c r="P49" s="15">
        <f>IF(N49=4,3,N49)</f>
        <v>0</v>
      </c>
      <c r="Q49" s="15"/>
      <c r="R49" s="15"/>
      <c r="S49" s="15"/>
      <c r="T49" s="15"/>
      <c r="U49" s="15"/>
      <c r="Y49" s="49"/>
      <c r="Z49" s="50" t="s">
        <v>10</v>
      </c>
      <c r="AA49" s="50"/>
      <c r="AB49" s="52"/>
      <c r="AC49" s="52"/>
      <c r="AD49" s="50" t="s">
        <v>10</v>
      </c>
      <c r="AE49" s="50"/>
      <c r="AF49" s="49"/>
      <c r="AG49" s="49"/>
      <c r="AH49" s="50" t="s">
        <v>10</v>
      </c>
      <c r="AI49" s="50"/>
      <c r="AJ49" s="15"/>
      <c r="AK49" s="15">
        <f>IF(AI49=2,3,AI49)</f>
        <v>0</v>
      </c>
      <c r="AL49" s="15"/>
      <c r="AM49" s="15"/>
      <c r="AN49" s="15"/>
      <c r="AO49" s="15"/>
      <c r="AP49" s="15"/>
    </row>
    <row r="50" spans="4:42" ht="24.75" customHeight="1">
      <c r="D50" s="20"/>
      <c r="E50" s="51">
        <f>E13</f>
        <v>11</v>
      </c>
      <c r="F50" s="51"/>
      <c r="G50" s="52"/>
      <c r="H50" s="52"/>
      <c r="I50" s="51">
        <f>E50*2</f>
        <v>22</v>
      </c>
      <c r="J50" s="51"/>
      <c r="K50" s="49"/>
      <c r="L50" s="49"/>
      <c r="M50" s="65">
        <f>E50*3</f>
        <v>33</v>
      </c>
      <c r="N50" s="66"/>
      <c r="O50" s="15"/>
      <c r="P50" s="15"/>
      <c r="Q50" s="15"/>
      <c r="R50" s="15"/>
      <c r="S50" s="15"/>
      <c r="T50" s="15"/>
      <c r="U50" s="15"/>
      <c r="Y50" s="20"/>
      <c r="Z50" s="72">
        <f>Z13</f>
        <v>24</v>
      </c>
      <c r="AA50" s="72"/>
      <c r="AB50" s="52"/>
      <c r="AC50" s="52"/>
      <c r="AD50" s="51">
        <v>3</v>
      </c>
      <c r="AE50" s="51"/>
      <c r="AF50" s="49"/>
      <c r="AG50" s="49"/>
      <c r="AH50" s="79">
        <f>AH13</f>
        <v>36</v>
      </c>
      <c r="AI50" s="80"/>
      <c r="AJ50" s="15"/>
      <c r="AK50" s="15"/>
      <c r="AL50" s="15">
        <f>AL13</f>
        <v>12</v>
      </c>
      <c r="AM50" s="15"/>
      <c r="AN50" s="15"/>
      <c r="AO50" s="15"/>
      <c r="AP50" s="15"/>
    </row>
    <row r="51" spans="5:37" ht="26.25" customHeight="1">
      <c r="E51" s="24"/>
      <c r="F51" s="24"/>
      <c r="G51" s="24"/>
      <c r="H51" s="24"/>
      <c r="I51" s="24"/>
      <c r="J51" s="24"/>
      <c r="L51" s="15"/>
      <c r="M51" s="15"/>
      <c r="N51" s="15"/>
      <c r="O51" s="15"/>
      <c r="P51" s="15"/>
      <c r="Q51" s="15"/>
      <c r="R51" s="15"/>
      <c r="S51" s="15"/>
      <c r="T51" s="15"/>
      <c r="U51" s="15"/>
      <c r="Z51" s="24"/>
      <c r="AA51" s="24"/>
      <c r="AB51" s="24"/>
      <c r="AC51" s="24"/>
      <c r="AD51" s="24"/>
      <c r="AE51" s="24"/>
      <c r="AG51" s="15"/>
      <c r="AH51" s="15"/>
      <c r="AI51" s="15"/>
      <c r="AJ51" s="15"/>
      <c r="AK51" s="15"/>
    </row>
    <row r="52" spans="1:42" ht="24.75" customHeight="1">
      <c r="A52" t="s">
        <v>58</v>
      </c>
      <c r="D52" s="49" t="s">
        <v>10</v>
      </c>
      <c r="E52" s="51">
        <v>3</v>
      </c>
      <c r="F52" s="51"/>
      <c r="G52" s="52" t="s">
        <v>44</v>
      </c>
      <c r="H52" s="52"/>
      <c r="I52" s="51">
        <f>E52*3</f>
        <v>9</v>
      </c>
      <c r="J52" s="51"/>
      <c r="K52" s="49" t="s">
        <v>44</v>
      </c>
      <c r="L52" s="49"/>
      <c r="M52" s="65">
        <f>E52*5</f>
        <v>15</v>
      </c>
      <c r="N52" s="66"/>
      <c r="O52" s="15"/>
      <c r="P52" s="15"/>
      <c r="Q52" s="15"/>
      <c r="R52" s="15"/>
      <c r="S52" s="15"/>
      <c r="T52" s="15"/>
      <c r="U52" s="15"/>
      <c r="V52" t="s">
        <v>59</v>
      </c>
      <c r="Y52" s="49" t="s">
        <v>10</v>
      </c>
      <c r="Z52" s="51">
        <f>Z15</f>
        <v>24</v>
      </c>
      <c r="AA52" s="51"/>
      <c r="AB52" s="52" t="s">
        <v>44</v>
      </c>
      <c r="AC52" s="52"/>
      <c r="AD52" s="51">
        <v>1</v>
      </c>
      <c r="AE52" s="51"/>
      <c r="AF52" s="49" t="s">
        <v>44</v>
      </c>
      <c r="AG52" s="49"/>
      <c r="AH52" s="65">
        <f>AH15</f>
        <v>9</v>
      </c>
      <c r="AI52" s="66"/>
      <c r="AJ52" s="15"/>
      <c r="AK52" s="15"/>
      <c r="AL52" s="15"/>
      <c r="AM52" s="15"/>
      <c r="AN52" s="15"/>
      <c r="AO52" s="15"/>
      <c r="AP52" s="15"/>
    </row>
    <row r="53" spans="4:42" ht="3" customHeight="1">
      <c r="D53" s="49"/>
      <c r="E53" s="17"/>
      <c r="F53" s="17"/>
      <c r="G53" s="52"/>
      <c r="H53" s="52"/>
      <c r="I53" s="17"/>
      <c r="J53" s="17"/>
      <c r="K53" s="49"/>
      <c r="L53" s="49"/>
      <c r="M53" s="17"/>
      <c r="N53" s="17"/>
      <c r="O53" s="15"/>
      <c r="P53" s="15"/>
      <c r="Q53" s="15"/>
      <c r="R53" s="15"/>
      <c r="S53" s="15"/>
      <c r="T53" s="15"/>
      <c r="U53" s="15"/>
      <c r="Y53" s="49"/>
      <c r="Z53" s="17"/>
      <c r="AA53" s="17"/>
      <c r="AB53" s="52"/>
      <c r="AC53" s="52"/>
      <c r="AD53" s="17"/>
      <c r="AE53" s="17"/>
      <c r="AF53" s="49"/>
      <c r="AG53" s="49"/>
      <c r="AH53" s="17"/>
      <c r="AI53" s="17"/>
      <c r="AJ53" s="15"/>
      <c r="AK53" s="15"/>
      <c r="AL53" s="15"/>
      <c r="AM53" s="15"/>
      <c r="AN53" s="15"/>
      <c r="AO53" s="15"/>
      <c r="AP53" s="15"/>
    </row>
    <row r="54" spans="4:42" ht="3" customHeight="1">
      <c r="D54" s="49"/>
      <c r="E54" s="50" t="s">
        <v>10</v>
      </c>
      <c r="F54" s="50"/>
      <c r="G54" s="52"/>
      <c r="H54" s="52"/>
      <c r="I54" s="50" t="s">
        <v>10</v>
      </c>
      <c r="J54" s="50"/>
      <c r="K54" s="49"/>
      <c r="L54" s="49"/>
      <c r="M54" s="50" t="s">
        <v>10</v>
      </c>
      <c r="N54" s="50"/>
      <c r="O54" s="15"/>
      <c r="P54" s="15"/>
      <c r="Q54" s="15"/>
      <c r="R54" s="15"/>
      <c r="S54" s="15"/>
      <c r="T54" s="15"/>
      <c r="U54" s="15"/>
      <c r="Y54" s="49"/>
      <c r="Z54" s="50" t="s">
        <v>10</v>
      </c>
      <c r="AA54" s="50"/>
      <c r="AB54" s="52"/>
      <c r="AC54" s="52"/>
      <c r="AD54" s="50" t="s">
        <v>10</v>
      </c>
      <c r="AE54" s="50"/>
      <c r="AF54" s="49"/>
      <c r="AG54" s="49"/>
      <c r="AH54" s="50" t="s">
        <v>10</v>
      </c>
      <c r="AI54" s="50"/>
      <c r="AJ54" s="15"/>
      <c r="AK54" s="15"/>
      <c r="AL54" s="15"/>
      <c r="AM54" s="15"/>
      <c r="AN54" s="15"/>
      <c r="AO54" s="15"/>
      <c r="AP54" s="15"/>
    </row>
    <row r="55" spans="4:42" ht="24.75" customHeight="1">
      <c r="D55" s="49"/>
      <c r="E55" s="51">
        <f>E18</f>
        <v>12</v>
      </c>
      <c r="F55" s="51"/>
      <c r="G55" s="52"/>
      <c r="H55" s="52"/>
      <c r="I55" s="65">
        <f>E55*3</f>
        <v>36</v>
      </c>
      <c r="J55" s="66"/>
      <c r="K55" s="49"/>
      <c r="L55" s="49"/>
      <c r="M55" s="51">
        <f>E55*5</f>
        <v>60</v>
      </c>
      <c r="N55" s="51"/>
      <c r="O55" s="15"/>
      <c r="P55" s="15">
        <f>IF(N55=3,4,N55)</f>
        <v>0</v>
      </c>
      <c r="Q55" s="15"/>
      <c r="R55" s="15"/>
      <c r="S55" s="15"/>
      <c r="T55" s="15"/>
      <c r="U55" s="15"/>
      <c r="Y55" s="49"/>
      <c r="Z55" s="51">
        <f>Z18</f>
        <v>48</v>
      </c>
      <c r="AA55" s="51"/>
      <c r="AB55" s="52"/>
      <c r="AC55" s="52"/>
      <c r="AD55" s="65">
        <v>2</v>
      </c>
      <c r="AE55" s="66"/>
      <c r="AF55" s="49"/>
      <c r="AG55" s="49"/>
      <c r="AH55" s="51">
        <f>AH18</f>
        <v>18</v>
      </c>
      <c r="AI55" s="51"/>
      <c r="AJ55" s="15"/>
      <c r="AK55" s="15">
        <f>IF(AI55=2,3,AI55)</f>
        <v>0</v>
      </c>
      <c r="AL55" s="15"/>
      <c r="AM55" s="15"/>
      <c r="AN55" s="15"/>
      <c r="AO55" s="15"/>
      <c r="AP55" s="15"/>
    </row>
    <row r="56" spans="12:37" ht="15" customHeight="1"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24.75" customHeight="1">
      <c r="A57" t="s">
        <v>10</v>
      </c>
      <c r="D57" s="11" t="s">
        <v>10</v>
      </c>
      <c r="E57" s="25" t="s">
        <v>10</v>
      </c>
      <c r="F57" s="25"/>
      <c r="G57" s="25"/>
      <c r="H57" s="25"/>
      <c r="I57" s="25"/>
      <c r="J57" s="25"/>
      <c r="K57" s="25"/>
      <c r="L57" s="26"/>
      <c r="M57" s="2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24.75" customHeight="1">
      <c r="A58" s="7" t="s">
        <v>79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7:37" ht="15" customHeight="1">
      <c r="G59" s="5"/>
      <c r="H59" s="5"/>
      <c r="I59" s="5"/>
      <c r="J59" s="5"/>
      <c r="K59" s="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24.75" customHeight="1">
      <c r="A60" t="s">
        <v>50</v>
      </c>
      <c r="D60" s="49" t="s">
        <v>51</v>
      </c>
      <c r="E60" s="64">
        <v>1</v>
      </c>
      <c r="F60" s="64"/>
      <c r="G60" s="56"/>
      <c r="H60" s="56"/>
      <c r="I60" s="71">
        <f>E60*2</f>
        <v>2</v>
      </c>
      <c r="J60" s="71"/>
      <c r="K60" s="31" t="s">
        <v>60</v>
      </c>
      <c r="L60" s="73"/>
      <c r="M60" s="71">
        <f>E60*3</f>
        <v>3</v>
      </c>
      <c r="N60" s="71"/>
      <c r="O60" s="32"/>
      <c r="P60" s="32"/>
      <c r="Q60" s="71">
        <f>E60*4</f>
        <v>4</v>
      </c>
      <c r="R60" s="71"/>
      <c r="S60" s="18"/>
      <c r="T60" s="18"/>
      <c r="U60" s="18"/>
      <c r="V60" s="18"/>
      <c r="W60" s="18"/>
      <c r="X60" s="15"/>
      <c r="Y60" s="15"/>
      <c r="Z60" s="46" t="s">
        <v>80</v>
      </c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15"/>
    </row>
    <row r="61" spans="4:37" ht="24.75" customHeight="1">
      <c r="D61" s="49"/>
      <c r="E61" s="50">
        <f>E24</f>
        <v>10</v>
      </c>
      <c r="F61" s="50"/>
      <c r="G61" s="56"/>
      <c r="H61" s="56"/>
      <c r="I61" s="70">
        <f>E61*2</f>
        <v>20</v>
      </c>
      <c r="J61" s="70"/>
      <c r="K61" s="31" t="s">
        <v>61</v>
      </c>
      <c r="L61" s="74"/>
      <c r="M61" s="70">
        <f>E61*3</f>
        <v>30</v>
      </c>
      <c r="N61" s="70"/>
      <c r="O61" s="32" t="s">
        <v>61</v>
      </c>
      <c r="P61" s="32"/>
      <c r="Q61" s="70">
        <f>E61*4</f>
        <v>40</v>
      </c>
      <c r="R61" s="70"/>
      <c r="S61" s="18"/>
      <c r="T61" s="18"/>
      <c r="U61" s="18"/>
      <c r="V61" s="18"/>
      <c r="W61" s="18"/>
      <c r="X61" s="15"/>
      <c r="Y61" s="15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15"/>
    </row>
    <row r="62" spans="5:37" ht="26.25" customHeight="1">
      <c r="E62" s="24"/>
      <c r="F62" s="24"/>
      <c r="G62" s="5"/>
      <c r="H62" s="5"/>
      <c r="I62" s="5"/>
      <c r="J62" s="5"/>
      <c r="K62" s="5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5"/>
      <c r="Y62" s="15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15"/>
    </row>
    <row r="63" spans="1:37" ht="24.75" customHeight="1">
      <c r="A63" t="s">
        <v>52</v>
      </c>
      <c r="D63" s="49" t="s">
        <v>51</v>
      </c>
      <c r="E63" s="64">
        <v>2</v>
      </c>
      <c r="F63" s="64"/>
      <c r="G63" s="56"/>
      <c r="H63" s="56"/>
      <c r="I63" s="71">
        <f>E63*2</f>
        <v>4</v>
      </c>
      <c r="J63" s="71"/>
      <c r="K63" s="31" t="s">
        <v>60</v>
      </c>
      <c r="L63" s="73"/>
      <c r="M63" s="71">
        <f>E63*3</f>
        <v>6</v>
      </c>
      <c r="N63" s="71"/>
      <c r="O63" s="32"/>
      <c r="P63" s="32"/>
      <c r="Q63" s="71">
        <f>E63*4</f>
        <v>8</v>
      </c>
      <c r="R63" s="71"/>
      <c r="S63" s="18"/>
      <c r="T63" s="18"/>
      <c r="U63" s="18"/>
      <c r="V63" s="18"/>
      <c r="W63" s="18"/>
      <c r="X63" s="15"/>
      <c r="Y63" s="15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15"/>
    </row>
    <row r="64" spans="4:37" ht="24.75" customHeight="1">
      <c r="D64" s="49"/>
      <c r="E64" s="50">
        <f>E27</f>
        <v>10</v>
      </c>
      <c r="F64" s="50"/>
      <c r="G64" s="56"/>
      <c r="H64" s="56"/>
      <c r="I64" s="70">
        <f>E64*2</f>
        <v>20</v>
      </c>
      <c r="J64" s="70"/>
      <c r="K64" s="31" t="s">
        <v>61</v>
      </c>
      <c r="L64" s="74"/>
      <c r="M64" s="70">
        <f>E64*3</f>
        <v>30</v>
      </c>
      <c r="N64" s="70"/>
      <c r="O64" s="32" t="s">
        <v>61</v>
      </c>
      <c r="P64" s="32"/>
      <c r="Q64" s="70">
        <f>E64*4</f>
        <v>40</v>
      </c>
      <c r="R64" s="70"/>
      <c r="S64" s="18"/>
      <c r="T64" s="18"/>
      <c r="U64" s="18"/>
      <c r="V64" s="18"/>
      <c r="W64" s="18"/>
      <c r="X64" s="15"/>
      <c r="Y64" s="15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15"/>
    </row>
    <row r="65" spans="5:37" ht="26.25" customHeight="1">
      <c r="E65" s="24"/>
      <c r="F65" s="24"/>
      <c r="G65" s="5"/>
      <c r="H65" s="5"/>
      <c r="I65" s="5"/>
      <c r="J65" s="5"/>
      <c r="K65" s="5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5"/>
      <c r="Y65" s="15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15"/>
    </row>
    <row r="66" spans="1:37" ht="24.75" customHeight="1">
      <c r="A66" t="s">
        <v>53</v>
      </c>
      <c r="D66" s="49" t="s">
        <v>51</v>
      </c>
      <c r="E66" s="64">
        <f>E29</f>
        <v>5</v>
      </c>
      <c r="F66" s="64"/>
      <c r="G66" s="56"/>
      <c r="H66" s="56"/>
      <c r="I66" s="71">
        <f>E66*2</f>
        <v>10</v>
      </c>
      <c r="J66" s="71"/>
      <c r="K66" s="31" t="s">
        <v>60</v>
      </c>
      <c r="L66" s="73"/>
      <c r="M66" s="71">
        <f>E66*3</f>
        <v>15</v>
      </c>
      <c r="N66" s="71"/>
      <c r="O66" s="32"/>
      <c r="P66" s="32"/>
      <c r="Q66" s="71">
        <f>E66*4</f>
        <v>20</v>
      </c>
      <c r="R66" s="71"/>
      <c r="S66" s="18"/>
      <c r="T66" s="18"/>
      <c r="U66" s="18"/>
      <c r="V66" s="18"/>
      <c r="W66" s="18"/>
      <c r="X66" s="15"/>
      <c r="Y66" s="15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15"/>
    </row>
    <row r="67" spans="4:37" ht="24.75" customHeight="1">
      <c r="D67" s="49"/>
      <c r="E67" s="50">
        <f>E30</f>
        <v>7</v>
      </c>
      <c r="F67" s="50"/>
      <c r="G67" s="56"/>
      <c r="H67" s="56"/>
      <c r="I67" s="70">
        <f>E67*2</f>
        <v>14</v>
      </c>
      <c r="J67" s="70"/>
      <c r="K67" s="31" t="s">
        <v>61</v>
      </c>
      <c r="L67" s="74"/>
      <c r="M67" s="70">
        <f>E67*3</f>
        <v>21</v>
      </c>
      <c r="N67" s="70"/>
      <c r="O67" s="32" t="s">
        <v>61</v>
      </c>
      <c r="P67" s="32"/>
      <c r="Q67" s="70">
        <f>E67*4</f>
        <v>28</v>
      </c>
      <c r="R67" s="70"/>
      <c r="S67" s="18"/>
      <c r="T67" s="18"/>
      <c r="U67" s="18"/>
      <c r="V67" s="18"/>
      <c r="W67" s="18"/>
      <c r="X67" s="15"/>
      <c r="Y67" s="15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15"/>
    </row>
    <row r="68" spans="5:37" ht="26.25" customHeight="1">
      <c r="E68" s="24"/>
      <c r="F68" s="24"/>
      <c r="G68" s="5"/>
      <c r="H68" s="5"/>
      <c r="I68" s="5"/>
      <c r="J68" s="5"/>
      <c r="K68" s="5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5"/>
      <c r="Y68" s="15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15"/>
    </row>
    <row r="69" spans="1:37" ht="24.75" customHeight="1">
      <c r="A69" t="s">
        <v>54</v>
      </c>
      <c r="D69" s="49" t="s">
        <v>51</v>
      </c>
      <c r="E69" s="64">
        <f>E32</f>
        <v>12</v>
      </c>
      <c r="F69" s="64"/>
      <c r="G69" s="56"/>
      <c r="H69" s="56"/>
      <c r="I69" s="71">
        <f>E69*2</f>
        <v>24</v>
      </c>
      <c r="J69" s="71"/>
      <c r="K69" s="31" t="s">
        <v>60</v>
      </c>
      <c r="L69" s="73"/>
      <c r="M69" s="71">
        <f>E69*3</f>
        <v>36</v>
      </c>
      <c r="N69" s="71"/>
      <c r="O69" s="32"/>
      <c r="P69" s="32"/>
      <c r="Q69" s="71">
        <f>E69*4</f>
        <v>48</v>
      </c>
      <c r="R69" s="71"/>
      <c r="S69" s="18"/>
      <c r="T69" s="18"/>
      <c r="U69" s="18"/>
      <c r="V69" s="18"/>
      <c r="W69" s="18"/>
      <c r="X69" s="15"/>
      <c r="Y69" s="15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15"/>
    </row>
    <row r="70" spans="4:37" ht="24.75" customHeight="1">
      <c r="D70" s="49"/>
      <c r="E70" s="50">
        <f>E33</f>
        <v>13</v>
      </c>
      <c r="F70" s="50"/>
      <c r="G70" s="56"/>
      <c r="H70" s="56"/>
      <c r="I70" s="70">
        <f>E70*2</f>
        <v>26</v>
      </c>
      <c r="J70" s="70"/>
      <c r="K70" s="31" t="s">
        <v>61</v>
      </c>
      <c r="L70" s="74"/>
      <c r="M70" s="70">
        <f>E70*3</f>
        <v>39</v>
      </c>
      <c r="N70" s="70"/>
      <c r="O70" s="32" t="s">
        <v>61</v>
      </c>
      <c r="P70" s="32"/>
      <c r="Q70" s="70">
        <f>E70*4</f>
        <v>52</v>
      </c>
      <c r="R70" s="70"/>
      <c r="S70" s="18"/>
      <c r="T70" s="18"/>
      <c r="U70" s="18"/>
      <c r="V70" s="18"/>
      <c r="W70" s="18"/>
      <c r="X70" s="15"/>
      <c r="Y70" s="15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15"/>
    </row>
    <row r="71" spans="4:22" s="5" customFormat="1" ht="24.75" customHeight="1">
      <c r="D71" s="25"/>
      <c r="E71" s="25"/>
      <c r="F71" s="25"/>
      <c r="G71" s="25"/>
      <c r="H71" s="25"/>
      <c r="I71" s="25"/>
      <c r="J71" s="25"/>
      <c r="K71" s="25"/>
      <c r="L71" s="25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="5" customFormat="1" ht="24.75" customHeight="1"/>
  </sheetData>
  <sheetProtection/>
  <mergeCells count="216">
    <mergeCell ref="E55:F55"/>
    <mergeCell ref="D66:D67"/>
    <mergeCell ref="E66:F66"/>
    <mergeCell ref="G66:H67"/>
    <mergeCell ref="D63:D64"/>
    <mergeCell ref="E63:F63"/>
    <mergeCell ref="G63:H64"/>
    <mergeCell ref="E67:F67"/>
    <mergeCell ref="D60:D61"/>
    <mergeCell ref="E60:F60"/>
    <mergeCell ref="L69:L70"/>
    <mergeCell ref="M69:N69"/>
    <mergeCell ref="M70:N70"/>
    <mergeCell ref="L60:L61"/>
    <mergeCell ref="M60:N60"/>
    <mergeCell ref="M61:N61"/>
    <mergeCell ref="L66:L67"/>
    <mergeCell ref="G52:H55"/>
    <mergeCell ref="AH52:AI52"/>
    <mergeCell ref="AF52:AG55"/>
    <mergeCell ref="AH55:AI55"/>
    <mergeCell ref="AH54:AI54"/>
    <mergeCell ref="Z55:AA55"/>
    <mergeCell ref="AB52:AC55"/>
    <mergeCell ref="AD52:AE52"/>
    <mergeCell ref="AD55:AE55"/>
    <mergeCell ref="M54:N54"/>
    <mergeCell ref="AD54:AE54"/>
    <mergeCell ref="AH49:AI49"/>
    <mergeCell ref="M50:N50"/>
    <mergeCell ref="Z50:AA50"/>
    <mergeCell ref="AD50:AE50"/>
    <mergeCell ref="AH50:AI50"/>
    <mergeCell ref="D43:D45"/>
    <mergeCell ref="G43:H45"/>
    <mergeCell ref="K43:K45"/>
    <mergeCell ref="L43:L45"/>
    <mergeCell ref="E45:F45"/>
    <mergeCell ref="M12:N12"/>
    <mergeCell ref="M15:N15"/>
    <mergeCell ref="M17:N17"/>
    <mergeCell ref="M18:N18"/>
    <mergeCell ref="E30:F30"/>
    <mergeCell ref="AH12:AI12"/>
    <mergeCell ref="AH13:AI13"/>
    <mergeCell ref="AB10:AC13"/>
    <mergeCell ref="Z13:AA13"/>
    <mergeCell ref="AD13:AE13"/>
    <mergeCell ref="AF10:AG13"/>
    <mergeCell ref="AH10:AI10"/>
    <mergeCell ref="AF15:AG18"/>
    <mergeCell ref="AH15:AI15"/>
    <mergeCell ref="AH17:AI17"/>
    <mergeCell ref="AH18:AI18"/>
    <mergeCell ref="E13:F13"/>
    <mergeCell ref="I13:J13"/>
    <mergeCell ref="M13:N13"/>
    <mergeCell ref="G10:H13"/>
    <mergeCell ref="K10:L13"/>
    <mergeCell ref="M10:N10"/>
    <mergeCell ref="Y15:Y18"/>
    <mergeCell ref="Z15:AA15"/>
    <mergeCell ref="AB15:AC18"/>
    <mergeCell ref="AD15:AE15"/>
    <mergeCell ref="Z18:AA18"/>
    <mergeCell ref="AD18:AE18"/>
    <mergeCell ref="Z17:AA17"/>
    <mergeCell ref="AD17:AE17"/>
    <mergeCell ref="AD6:AE6"/>
    <mergeCell ref="Z8:AA8"/>
    <mergeCell ref="AD8:AE8"/>
    <mergeCell ref="Y10:Y12"/>
    <mergeCell ref="Z10:AA10"/>
    <mergeCell ref="AD10:AE10"/>
    <mergeCell ref="Z12:AA12"/>
    <mergeCell ref="AD12:AE12"/>
    <mergeCell ref="I50:J50"/>
    <mergeCell ref="AF43:AF45"/>
    <mergeCell ref="M43:M45"/>
    <mergeCell ref="Y43:Y45"/>
    <mergeCell ref="I45:J45"/>
    <mergeCell ref="K47:L50"/>
    <mergeCell ref="AB43:AC45"/>
    <mergeCell ref="AD43:AE43"/>
    <mergeCell ref="Z45:AA45"/>
    <mergeCell ref="AD45:AE45"/>
    <mergeCell ref="I69:J69"/>
    <mergeCell ref="I54:J54"/>
    <mergeCell ref="Z54:AA54"/>
    <mergeCell ref="M55:N55"/>
    <mergeCell ref="I55:J55"/>
    <mergeCell ref="Y52:Y55"/>
    <mergeCell ref="Z52:AA52"/>
    <mergeCell ref="K52:L55"/>
    <mergeCell ref="I52:J52"/>
    <mergeCell ref="I67:J67"/>
    <mergeCell ref="E70:F70"/>
    <mergeCell ref="E54:F54"/>
    <mergeCell ref="I70:J70"/>
    <mergeCell ref="M64:N64"/>
    <mergeCell ref="Q64:R64"/>
    <mergeCell ref="M66:N66"/>
    <mergeCell ref="Q66:R66"/>
    <mergeCell ref="M67:N67"/>
    <mergeCell ref="Q67:R67"/>
    <mergeCell ref="L63:L64"/>
    <mergeCell ref="M47:N47"/>
    <mergeCell ref="M49:N49"/>
    <mergeCell ref="D69:D70"/>
    <mergeCell ref="E69:F69"/>
    <mergeCell ref="G69:H70"/>
    <mergeCell ref="D47:D49"/>
    <mergeCell ref="G47:H50"/>
    <mergeCell ref="E50:F50"/>
    <mergeCell ref="E52:F52"/>
    <mergeCell ref="D52:D55"/>
    <mergeCell ref="AG43:AG45"/>
    <mergeCell ref="AF6:AF8"/>
    <mergeCell ref="Q69:R69"/>
    <mergeCell ref="Q70:R70"/>
    <mergeCell ref="M52:N52"/>
    <mergeCell ref="Y47:Y49"/>
    <mergeCell ref="M63:N63"/>
    <mergeCell ref="Q63:R63"/>
    <mergeCell ref="Q60:R60"/>
    <mergeCell ref="Q61:R61"/>
    <mergeCell ref="Z47:AA47"/>
    <mergeCell ref="AB47:AC50"/>
    <mergeCell ref="AD47:AE47"/>
    <mergeCell ref="AF47:AG50"/>
    <mergeCell ref="AH47:AI47"/>
    <mergeCell ref="Z49:AA49"/>
    <mergeCell ref="AD49:AE49"/>
    <mergeCell ref="L26:L27"/>
    <mergeCell ref="L29:L30"/>
    <mergeCell ref="M6:M8"/>
    <mergeCell ref="AG6:AG8"/>
    <mergeCell ref="M23:M24"/>
    <mergeCell ref="M26:M27"/>
    <mergeCell ref="M29:M30"/>
    <mergeCell ref="Y6:Y8"/>
    <mergeCell ref="Z6:AA6"/>
    <mergeCell ref="AB6:AC8"/>
    <mergeCell ref="I61:J61"/>
    <mergeCell ref="E64:F64"/>
    <mergeCell ref="I64:J64"/>
    <mergeCell ref="E61:F61"/>
    <mergeCell ref="I66:J66"/>
    <mergeCell ref="I63:J63"/>
    <mergeCell ref="G60:H61"/>
    <mergeCell ref="I60:J60"/>
    <mergeCell ref="E49:F49"/>
    <mergeCell ref="I49:J49"/>
    <mergeCell ref="E43:F43"/>
    <mergeCell ref="A41:AJ41"/>
    <mergeCell ref="D32:D33"/>
    <mergeCell ref="I43:J43"/>
    <mergeCell ref="L32:L33"/>
    <mergeCell ref="M32:M33"/>
    <mergeCell ref="AH43:AH45"/>
    <mergeCell ref="Z43:AA43"/>
    <mergeCell ref="E47:F47"/>
    <mergeCell ref="I47:J47"/>
    <mergeCell ref="E18:F18"/>
    <mergeCell ref="E24:F24"/>
    <mergeCell ref="I29:J29"/>
    <mergeCell ref="I23:J23"/>
    <mergeCell ref="I24:J24"/>
    <mergeCell ref="K29:K30"/>
    <mergeCell ref="G32:H33"/>
    <mergeCell ref="E33:F33"/>
    <mergeCell ref="E26:F26"/>
    <mergeCell ref="G26:H27"/>
    <mergeCell ref="E29:F29"/>
    <mergeCell ref="I30:J30"/>
    <mergeCell ref="G29:H30"/>
    <mergeCell ref="I33:J33"/>
    <mergeCell ref="I26:J26"/>
    <mergeCell ref="K23:K24"/>
    <mergeCell ref="K26:K27"/>
    <mergeCell ref="I18:J18"/>
    <mergeCell ref="E17:F17"/>
    <mergeCell ref="E23:F23"/>
    <mergeCell ref="E27:F27"/>
    <mergeCell ref="I27:J27"/>
    <mergeCell ref="I17:J17"/>
    <mergeCell ref="D10:D12"/>
    <mergeCell ref="E10:F10"/>
    <mergeCell ref="I10:J10"/>
    <mergeCell ref="E12:F12"/>
    <mergeCell ref="D15:D18"/>
    <mergeCell ref="K32:K33"/>
    <mergeCell ref="E32:F32"/>
    <mergeCell ref="I32:J32"/>
    <mergeCell ref="D26:D27"/>
    <mergeCell ref="D29:D30"/>
    <mergeCell ref="D23:D24"/>
    <mergeCell ref="E15:F15"/>
    <mergeCell ref="G15:H18"/>
    <mergeCell ref="G23:H24"/>
    <mergeCell ref="AI1:AJ1"/>
    <mergeCell ref="K15:L18"/>
    <mergeCell ref="I15:J15"/>
    <mergeCell ref="L6:L8"/>
    <mergeCell ref="L23:L24"/>
    <mergeCell ref="AH6:AH8"/>
    <mergeCell ref="Z60:AJ70"/>
    <mergeCell ref="AI38:AJ38"/>
    <mergeCell ref="D6:D8"/>
    <mergeCell ref="E8:F8"/>
    <mergeCell ref="E6:F6"/>
    <mergeCell ref="G6:H8"/>
    <mergeCell ref="I6:J6"/>
    <mergeCell ref="I8:J8"/>
    <mergeCell ref="I12:J12"/>
    <mergeCell ref="K6:K8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L55"/>
  <sheetViews>
    <sheetView zoomScalePageLayoutView="0" workbookViewId="0" topLeftCell="A13">
      <selection activeCell="AP24" sqref="AP24"/>
    </sheetView>
  </sheetViews>
  <sheetFormatPr defaultColWidth="8.66015625" defaultRowHeight="24.75" customHeight="1"/>
  <cols>
    <col min="1" max="22" width="1.66015625" style="0" customWidth="1"/>
    <col min="23" max="23" width="3.41015625" style="41" customWidth="1"/>
    <col min="24" max="27" width="1.66015625" style="0" customWidth="1"/>
    <col min="28" max="28" width="3.16015625" style="24" customWidth="1"/>
    <col min="29" max="38" width="1.66015625" style="0" customWidth="1"/>
  </cols>
  <sheetData>
    <row r="1" spans="4:37" ht="24.75" customHeight="1">
      <c r="D1" s="1" t="s">
        <v>74</v>
      </c>
      <c r="AH1" s="2" t="s">
        <v>75</v>
      </c>
      <c r="AI1" s="2"/>
      <c r="AJ1" s="48">
        <v>1</v>
      </c>
      <c r="AK1" s="48"/>
    </row>
    <row r="2" spans="11:33" ht="24.75" customHeight="1">
      <c r="K2" t="s">
        <v>78</v>
      </c>
      <c r="L2" t="s">
        <v>0</v>
      </c>
      <c r="O2" t="s">
        <v>1</v>
      </c>
      <c r="Q2" s="3" t="s">
        <v>2</v>
      </c>
      <c r="R2" s="2"/>
      <c r="S2" s="2"/>
      <c r="T2" s="2"/>
      <c r="U2" s="2"/>
      <c r="V2" s="2"/>
      <c r="W2" s="43"/>
      <c r="X2" s="2"/>
      <c r="Y2" s="2"/>
      <c r="Z2" s="2"/>
      <c r="AA2" s="2"/>
      <c r="AB2" s="3"/>
      <c r="AC2" s="2"/>
      <c r="AD2" s="2"/>
      <c r="AE2" s="2"/>
      <c r="AF2" s="2"/>
      <c r="AG2" s="2"/>
    </row>
    <row r="3" spans="17:33" ht="24.75" customHeight="1">
      <c r="Q3" s="4"/>
      <c r="R3" s="5"/>
      <c r="S3" s="5"/>
      <c r="T3" s="5"/>
      <c r="U3" s="5"/>
      <c r="V3" s="5"/>
      <c r="W3" s="42"/>
      <c r="X3" s="5"/>
      <c r="Y3" s="5"/>
      <c r="Z3" s="5"/>
      <c r="AA3" s="5"/>
      <c r="AB3" s="4"/>
      <c r="AC3" s="5"/>
      <c r="AD3" s="5"/>
      <c r="AE3" s="5"/>
      <c r="AF3" s="5"/>
      <c r="AG3" s="5"/>
    </row>
    <row r="4" ht="24.75" customHeight="1">
      <c r="A4" t="s">
        <v>76</v>
      </c>
    </row>
    <row r="5" spans="1:21" ht="24.75" customHeight="1">
      <c r="A5" s="40">
        <f ca="1">INT(RAND()*8+2)</f>
        <v>4</v>
      </c>
      <c r="U5" s="40">
        <f ca="1">INT(RAND()*8+2)</f>
        <v>5</v>
      </c>
    </row>
    <row r="6" spans="1:29" ht="24.75" customHeight="1">
      <c r="A6" t="s">
        <v>22</v>
      </c>
      <c r="D6" s="64">
        <f>A5</f>
        <v>4</v>
      </c>
      <c r="E6" s="64"/>
      <c r="F6" s="61" t="s">
        <v>77</v>
      </c>
      <c r="G6" s="88"/>
      <c r="U6" t="s">
        <v>27</v>
      </c>
      <c r="W6" s="82">
        <f>U5-1</f>
        <v>4</v>
      </c>
      <c r="X6" s="64">
        <f>U5*5</f>
        <v>25</v>
      </c>
      <c r="Y6" s="64"/>
      <c r="Z6" s="64"/>
      <c r="AA6" s="61" t="s">
        <v>77</v>
      </c>
      <c r="AB6" s="61"/>
      <c r="AC6" s="88"/>
    </row>
    <row r="7" spans="4:29" ht="24.75" customHeight="1">
      <c r="D7" s="50">
        <f>A5*3</f>
        <v>12</v>
      </c>
      <c r="E7" s="50"/>
      <c r="F7" s="88"/>
      <c r="G7" s="88"/>
      <c r="W7" s="82"/>
      <c r="X7" s="51">
        <f>U5*6</f>
        <v>30</v>
      </c>
      <c r="Y7" s="51"/>
      <c r="Z7" s="89"/>
      <c r="AA7" s="88"/>
      <c r="AB7" s="88"/>
      <c r="AC7" s="88"/>
    </row>
    <row r="8" spans="4:29" ht="15" customHeight="1">
      <c r="D8" s="24"/>
      <c r="E8" s="24"/>
      <c r="F8" s="15"/>
      <c r="G8" s="15"/>
      <c r="X8" s="24"/>
      <c r="Y8" s="24"/>
      <c r="Z8" s="24"/>
      <c r="AA8" s="15"/>
      <c r="AB8" s="44"/>
      <c r="AC8" s="15"/>
    </row>
    <row r="9" spans="4:26" ht="24.75" customHeight="1">
      <c r="D9" s="24"/>
      <c r="E9" s="24"/>
      <c r="X9" s="24"/>
      <c r="Y9" s="24"/>
      <c r="Z9" s="24"/>
    </row>
    <row r="10" spans="4:26" ht="24.75" customHeight="1">
      <c r="D10" s="24"/>
      <c r="E10" s="24"/>
      <c r="X10" s="24"/>
      <c r="Y10" s="24"/>
      <c r="Z10" s="24"/>
    </row>
    <row r="11" spans="1:26" ht="15" customHeight="1">
      <c r="A11" s="40">
        <f ca="1">INT(RAND()*8+2)</f>
        <v>6</v>
      </c>
      <c r="D11" s="24"/>
      <c r="E11" s="24"/>
      <c r="F11" s="15"/>
      <c r="G11" s="15"/>
      <c r="U11" s="40">
        <f ca="1">INT(RAND()*8+2)</f>
        <v>4</v>
      </c>
      <c r="X11" s="24"/>
      <c r="Y11" s="24"/>
      <c r="Z11" s="24"/>
    </row>
    <row r="12" spans="1:29" ht="24.75" customHeight="1">
      <c r="A12" t="s">
        <v>23</v>
      </c>
      <c r="D12" s="64">
        <f>A11</f>
        <v>6</v>
      </c>
      <c r="E12" s="64"/>
      <c r="F12" s="61" t="s">
        <v>77</v>
      </c>
      <c r="G12" s="88"/>
      <c r="U12" t="s">
        <v>28</v>
      </c>
      <c r="W12" s="82">
        <f>U11-1</f>
        <v>3</v>
      </c>
      <c r="X12" s="64">
        <f>U11*3</f>
        <v>12</v>
      </c>
      <c r="Y12" s="64"/>
      <c r="Z12" s="64"/>
      <c r="AA12" s="61" t="s">
        <v>77</v>
      </c>
      <c r="AB12" s="61"/>
      <c r="AC12" s="88"/>
    </row>
    <row r="13" spans="4:29" ht="24.75" customHeight="1">
      <c r="D13" s="50">
        <f>A11*4</f>
        <v>24</v>
      </c>
      <c r="E13" s="50"/>
      <c r="F13" s="88"/>
      <c r="G13" s="88"/>
      <c r="W13" s="82"/>
      <c r="X13" s="51">
        <f>U11*7</f>
        <v>28</v>
      </c>
      <c r="Y13" s="51"/>
      <c r="Z13" s="89"/>
      <c r="AA13" s="88"/>
      <c r="AB13" s="88"/>
      <c r="AC13" s="88"/>
    </row>
    <row r="14" spans="4:29" ht="15" customHeight="1">
      <c r="D14" s="24"/>
      <c r="E14" s="24"/>
      <c r="F14" s="15"/>
      <c r="G14" s="15"/>
      <c r="X14" s="24"/>
      <c r="Y14" s="24"/>
      <c r="Z14" s="24"/>
      <c r="AA14" s="15"/>
      <c r="AB14" s="44"/>
      <c r="AC14" s="15"/>
    </row>
    <row r="15" spans="4:26" ht="24.75" customHeight="1">
      <c r="D15" s="24"/>
      <c r="E15" s="24"/>
      <c r="X15" s="24"/>
      <c r="Y15" s="24"/>
      <c r="Z15" s="24"/>
    </row>
    <row r="16" spans="4:26" ht="24.75" customHeight="1">
      <c r="D16" s="24"/>
      <c r="E16" s="24"/>
      <c r="X16" s="24"/>
      <c r="Y16" s="24"/>
      <c r="Z16" s="24"/>
    </row>
    <row r="17" spans="1:26" ht="15" customHeight="1">
      <c r="A17" s="40">
        <f ca="1">INT(RAND()*8+2)</f>
        <v>5</v>
      </c>
      <c r="D17" s="24"/>
      <c r="E17" s="24"/>
      <c r="U17" s="40">
        <f ca="1">INT(RAND()*8+2)</f>
        <v>9</v>
      </c>
      <c r="X17" s="24"/>
      <c r="Y17" s="24"/>
      <c r="Z17" s="24"/>
    </row>
    <row r="18" spans="1:29" ht="24.75" customHeight="1">
      <c r="A18" t="s">
        <v>24</v>
      </c>
      <c r="D18" s="64">
        <f>A17*2</f>
        <v>10</v>
      </c>
      <c r="E18" s="64"/>
      <c r="F18" s="61" t="s">
        <v>77</v>
      </c>
      <c r="G18" s="88"/>
      <c r="U18" t="s">
        <v>29</v>
      </c>
      <c r="W18" s="82">
        <f>U17-1</f>
        <v>8</v>
      </c>
      <c r="X18" s="64">
        <f>U17*6</f>
        <v>54</v>
      </c>
      <c r="Y18" s="64"/>
      <c r="Z18" s="64"/>
      <c r="AA18" s="61" t="s">
        <v>77</v>
      </c>
      <c r="AB18" s="61"/>
      <c r="AC18" s="88"/>
    </row>
    <row r="19" spans="4:29" ht="24.75" customHeight="1">
      <c r="D19" s="50">
        <f>A17*5</f>
        <v>25</v>
      </c>
      <c r="E19" s="50"/>
      <c r="F19" s="88"/>
      <c r="G19" s="88"/>
      <c r="W19" s="82"/>
      <c r="X19" s="51">
        <f>U17*7</f>
        <v>63</v>
      </c>
      <c r="Y19" s="51"/>
      <c r="Z19" s="89"/>
      <c r="AA19" s="88"/>
      <c r="AB19" s="88"/>
      <c r="AC19" s="88"/>
    </row>
    <row r="20" spans="4:29" ht="15" customHeight="1">
      <c r="D20" s="24"/>
      <c r="E20" s="24"/>
      <c r="X20" s="24"/>
      <c r="Y20" s="24"/>
      <c r="Z20" s="24"/>
      <c r="AA20" s="15"/>
      <c r="AB20" s="44"/>
      <c r="AC20" s="15"/>
    </row>
    <row r="21" spans="1:26" ht="24.75" customHeight="1">
      <c r="A21" s="9"/>
      <c r="B21" s="5"/>
      <c r="C21" s="5"/>
      <c r="D21" s="37"/>
      <c r="E21" s="37"/>
      <c r="F21" s="25"/>
      <c r="G21" s="26"/>
      <c r="H21" s="35"/>
      <c r="I21" s="5"/>
      <c r="J21" s="5"/>
      <c r="X21" s="24"/>
      <c r="Y21" s="24"/>
      <c r="Z21" s="24"/>
    </row>
    <row r="22" spans="1:26" ht="24.75" customHeight="1">
      <c r="A22" s="5"/>
      <c r="B22" s="5"/>
      <c r="C22" s="5"/>
      <c r="D22" s="37"/>
      <c r="E22" s="37"/>
      <c r="F22" s="25"/>
      <c r="G22" s="35"/>
      <c r="H22" s="35"/>
      <c r="I22" s="5"/>
      <c r="J22" s="5"/>
      <c r="X22" s="24"/>
      <c r="Y22" s="24"/>
      <c r="Z22" s="24"/>
    </row>
    <row r="23" spans="1:26" ht="15" customHeight="1">
      <c r="A23" s="40">
        <f ca="1">INT(RAND()*8+2)</f>
        <v>8</v>
      </c>
      <c r="B23" s="5"/>
      <c r="C23" s="5"/>
      <c r="D23" s="4"/>
      <c r="E23" s="4"/>
      <c r="F23" s="5"/>
      <c r="G23" s="18"/>
      <c r="H23" s="18"/>
      <c r="I23" s="5"/>
      <c r="J23" s="5"/>
      <c r="U23" s="40">
        <f ca="1">INT(RAND()*(9-6)+6)</f>
        <v>8</v>
      </c>
      <c r="X23" s="24"/>
      <c r="Y23" s="24"/>
      <c r="Z23" s="24"/>
    </row>
    <row r="24" spans="1:29" ht="24.75" customHeight="1">
      <c r="A24" t="s">
        <v>25</v>
      </c>
      <c r="D24" s="64">
        <f>A23*4</f>
        <v>32</v>
      </c>
      <c r="E24" s="64"/>
      <c r="F24" s="61" t="s">
        <v>77</v>
      </c>
      <c r="G24" s="88"/>
      <c r="H24" s="35"/>
      <c r="I24" s="5"/>
      <c r="J24" s="5"/>
      <c r="U24" t="s">
        <v>30</v>
      </c>
      <c r="X24" s="64">
        <f>U23*10</f>
        <v>80</v>
      </c>
      <c r="Y24" s="64"/>
      <c r="Z24" s="64"/>
      <c r="AA24" s="61" t="s">
        <v>77</v>
      </c>
      <c r="AB24" s="61"/>
      <c r="AC24" s="88"/>
    </row>
    <row r="25" spans="4:29" ht="24.75" customHeight="1">
      <c r="D25" s="50">
        <f>A23*5</f>
        <v>40</v>
      </c>
      <c r="E25" s="50"/>
      <c r="F25" s="88"/>
      <c r="G25" s="88"/>
      <c r="H25" s="35"/>
      <c r="I25" s="5"/>
      <c r="J25" s="5"/>
      <c r="X25" s="51">
        <f>U23*2</f>
        <v>16</v>
      </c>
      <c r="Y25" s="51"/>
      <c r="Z25" s="89"/>
      <c r="AA25" s="88"/>
      <c r="AB25" s="88"/>
      <c r="AC25" s="88"/>
    </row>
    <row r="26" spans="4:29" ht="15" customHeight="1">
      <c r="D26" s="24"/>
      <c r="E26" s="24"/>
      <c r="F26" s="15"/>
      <c r="G26" s="15"/>
      <c r="H26" s="18"/>
      <c r="I26" s="5"/>
      <c r="J26" s="5"/>
      <c r="X26" s="17"/>
      <c r="Y26" s="17"/>
      <c r="Z26" s="36"/>
      <c r="AA26" s="14"/>
      <c r="AB26" s="45"/>
      <c r="AC26" s="14"/>
    </row>
    <row r="27" spans="1:26" ht="24.75" customHeight="1">
      <c r="A27" s="9"/>
      <c r="B27" s="5"/>
      <c r="C27" s="5"/>
      <c r="D27" s="37"/>
      <c r="E27" s="37"/>
      <c r="F27" s="25"/>
      <c r="G27" s="26"/>
      <c r="H27" s="35"/>
      <c r="I27" s="5"/>
      <c r="J27" s="5"/>
      <c r="X27" s="24"/>
      <c r="Y27" s="24"/>
      <c r="Z27" s="24"/>
    </row>
    <row r="28" spans="1:26" ht="24.75" customHeight="1">
      <c r="A28" s="5"/>
      <c r="B28" s="5"/>
      <c r="C28" s="5"/>
      <c r="D28" s="37"/>
      <c r="E28" s="37"/>
      <c r="F28" s="25"/>
      <c r="G28" s="35"/>
      <c r="H28" s="35"/>
      <c r="I28" s="5"/>
      <c r="J28" s="5"/>
      <c r="X28" s="24"/>
      <c r="Y28" s="24"/>
      <c r="Z28" s="24"/>
    </row>
    <row r="29" spans="1:26" ht="15" customHeight="1">
      <c r="A29" s="40">
        <f ca="1">INT(RAND()*8+2)</f>
        <v>6</v>
      </c>
      <c r="B29" s="5"/>
      <c r="C29" s="5"/>
      <c r="D29" s="4"/>
      <c r="E29" s="4"/>
      <c r="F29" s="5"/>
      <c r="G29" s="18"/>
      <c r="H29" s="18"/>
      <c r="I29" s="5"/>
      <c r="J29" s="5"/>
      <c r="U29" s="40">
        <f ca="1">INT(RAND()*(9-6)+6)</f>
        <v>7</v>
      </c>
      <c r="X29" s="24"/>
      <c r="Y29" s="24"/>
      <c r="Z29" s="24"/>
    </row>
    <row r="30" spans="1:29" ht="24.75" customHeight="1">
      <c r="A30" t="s">
        <v>26</v>
      </c>
      <c r="D30" s="64">
        <f>A29*3</f>
        <v>18</v>
      </c>
      <c r="E30" s="64"/>
      <c r="F30" s="61" t="s">
        <v>77</v>
      </c>
      <c r="G30" s="88"/>
      <c r="H30" s="35"/>
      <c r="I30" s="5"/>
      <c r="J30" s="5"/>
      <c r="U30" t="s">
        <v>31</v>
      </c>
      <c r="X30" s="64">
        <f>U29*12</f>
        <v>84</v>
      </c>
      <c r="Y30" s="64"/>
      <c r="Z30" s="64"/>
      <c r="AA30" s="61" t="s">
        <v>77</v>
      </c>
      <c r="AB30" s="61"/>
      <c r="AC30" s="88"/>
    </row>
    <row r="31" spans="4:29" ht="24.75" customHeight="1">
      <c r="D31" s="50">
        <f>A29*2</f>
        <v>12</v>
      </c>
      <c r="E31" s="50"/>
      <c r="F31" s="88"/>
      <c r="G31" s="88"/>
      <c r="H31" s="35"/>
      <c r="I31" s="5"/>
      <c r="J31" s="5"/>
      <c r="X31" s="51">
        <f>U29*2</f>
        <v>14</v>
      </c>
      <c r="Y31" s="51"/>
      <c r="Z31" s="89"/>
      <c r="AA31" s="88"/>
      <c r="AB31" s="88"/>
      <c r="AC31" s="88"/>
    </row>
    <row r="32" spans="4:29" ht="15" customHeight="1">
      <c r="D32" s="27"/>
      <c r="E32" s="27"/>
      <c r="F32" s="11"/>
      <c r="G32" s="14"/>
      <c r="H32" s="14"/>
      <c r="X32" s="27"/>
      <c r="Y32" s="27"/>
      <c r="Z32" s="11"/>
      <c r="AA32" s="6"/>
      <c r="AB32" s="39"/>
      <c r="AC32" s="6"/>
    </row>
    <row r="33" spans="1:8" ht="24.75" customHeight="1">
      <c r="A33" s="10"/>
      <c r="D33" s="56"/>
      <c r="E33" s="56"/>
      <c r="F33" s="63"/>
      <c r="G33" s="61"/>
      <c r="H33" s="88"/>
    </row>
    <row r="34" spans="4:8" ht="24.75" customHeight="1">
      <c r="D34" s="56"/>
      <c r="E34" s="56"/>
      <c r="F34" s="63"/>
      <c r="G34" s="88"/>
      <c r="H34" s="88"/>
    </row>
    <row r="35" spans="4:8" ht="24.75" customHeight="1">
      <c r="D35" s="27"/>
      <c r="E35" s="27"/>
      <c r="F35" s="11"/>
      <c r="G35" s="6"/>
      <c r="H35" s="6"/>
    </row>
    <row r="36" spans="4:37" ht="24.75" customHeight="1">
      <c r="D36" s="1" t="str">
        <f>IF(D1="","",D1)</f>
        <v>約分</v>
      </c>
      <c r="AH36" s="2" t="str">
        <f>IF(AH1="","",AH1)</f>
        <v>№</v>
      </c>
      <c r="AI36" s="2"/>
      <c r="AJ36" s="48">
        <f>IF(AJ1="","",AJ1)</f>
        <v>1</v>
      </c>
      <c r="AK36" s="48"/>
    </row>
    <row r="37" spans="5:33" ht="24.75" customHeight="1">
      <c r="E37" s="12" t="s">
        <v>8</v>
      </c>
      <c r="F37" s="7"/>
      <c r="G37" s="7"/>
      <c r="Q37" s="3" t="str">
        <f>IF(Q2="","",Q2)</f>
        <v>名前</v>
      </c>
      <c r="R37" s="2"/>
      <c r="S37" s="2"/>
      <c r="T37" s="2"/>
      <c r="U37" s="2">
        <f>IF(U2="","",U2)</f>
      </c>
      <c r="V37" s="2"/>
      <c r="W37" s="43"/>
      <c r="X37" s="2"/>
      <c r="Y37" s="2"/>
      <c r="Z37" s="2"/>
      <c r="AA37" s="2"/>
      <c r="AB37" s="3"/>
      <c r="AC37" s="2"/>
      <c r="AD37" s="2"/>
      <c r="AE37" s="2"/>
      <c r="AF37" s="2"/>
      <c r="AG37" s="2"/>
    </row>
    <row r="38" spans="5:33" ht="24.75" customHeight="1">
      <c r="E38" s="12"/>
      <c r="F38" s="7"/>
      <c r="G38" s="7"/>
      <c r="Q38" s="4"/>
      <c r="R38" s="5"/>
      <c r="S38" s="5"/>
      <c r="T38" s="5"/>
      <c r="U38" s="5"/>
      <c r="V38" s="5"/>
      <c r="W38" s="42"/>
      <c r="X38" s="5"/>
      <c r="Y38" s="5"/>
      <c r="Z38" s="5"/>
      <c r="AA38" s="5"/>
      <c r="AB38" s="4"/>
      <c r="AC38" s="5"/>
      <c r="AD38" s="5"/>
      <c r="AE38" s="5"/>
      <c r="AF38" s="5"/>
      <c r="AG38" s="5"/>
    </row>
    <row r="39" spans="1:38" ht="24.75" customHeight="1">
      <c r="A39" s="55" t="str">
        <f>IF(A4="","",A4)</f>
        <v>◎次の分数を約分しましょう。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>
        <f aca="true" t="shared" si="0" ref="S39:AL39">IF(S4="","",S4)</f>
      </c>
      <c r="T39">
        <f t="shared" si="0"/>
      </c>
      <c r="U39">
        <f t="shared" si="0"/>
      </c>
      <c r="V39">
        <f t="shared" si="0"/>
      </c>
      <c r="W39" s="41">
        <f t="shared" si="0"/>
      </c>
      <c r="X39">
        <f t="shared" si="0"/>
      </c>
      <c r="Y39">
        <f t="shared" si="0"/>
      </c>
      <c r="Z39">
        <f t="shared" si="0"/>
      </c>
      <c r="AA39">
        <f t="shared" si="0"/>
      </c>
      <c r="AC39">
        <f t="shared" si="0"/>
      </c>
      <c r="AD39">
        <f t="shared" si="0"/>
      </c>
      <c r="AE39">
        <f t="shared" si="0"/>
      </c>
      <c r="AF39">
        <f t="shared" si="0"/>
      </c>
      <c r="AG39">
        <f t="shared" si="0"/>
      </c>
      <c r="AH39">
        <f t="shared" si="0"/>
      </c>
      <c r="AI39">
        <f t="shared" si="0"/>
      </c>
      <c r="AJ39">
        <f t="shared" si="0"/>
      </c>
      <c r="AK39">
        <f t="shared" si="0"/>
      </c>
      <c r="AL39">
        <f t="shared" si="0"/>
      </c>
    </row>
    <row r="40" spans="1:18" ht="24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38" ht="24.75" customHeight="1">
      <c r="A41" s="93" t="str">
        <f>IF(A6="","",A6)</f>
        <v>①</v>
      </c>
      <c r="B41" s="93"/>
      <c r="C41">
        <f aca="true" t="shared" si="1" ref="C41:D43">IF(C6="","",C6)</f>
      </c>
      <c r="D41" s="90">
        <f t="shared" si="1"/>
        <v>4</v>
      </c>
      <c r="E41" s="90"/>
      <c r="F41" s="49" t="str">
        <f>IF(F6="","",F6)</f>
        <v>=</v>
      </c>
      <c r="G41" s="49"/>
      <c r="H41" s="87">
        <f>D41/GCD(D41,D42)</f>
        <v>1</v>
      </c>
      <c r="I41" s="87"/>
      <c r="J41">
        <f aca="true" t="shared" si="2" ref="J41:U41">IF(J6="","",J6)</f>
      </c>
      <c r="K41">
        <f t="shared" si="2"/>
      </c>
      <c r="L41">
        <f t="shared" si="2"/>
      </c>
      <c r="M41">
        <f t="shared" si="2"/>
      </c>
      <c r="N41">
        <f t="shared" si="2"/>
      </c>
      <c r="O41">
        <f t="shared" si="2"/>
      </c>
      <c r="P41">
        <f t="shared" si="2"/>
      </c>
      <c r="Q41">
        <f t="shared" si="2"/>
      </c>
      <c r="R41">
        <f t="shared" si="2"/>
      </c>
      <c r="S41">
        <f t="shared" si="2"/>
      </c>
      <c r="T41">
        <f t="shared" si="2"/>
      </c>
      <c r="U41" s="93" t="str">
        <f t="shared" si="2"/>
        <v>⑥</v>
      </c>
      <c r="V41" s="93"/>
      <c r="W41" s="82">
        <f aca="true" t="shared" si="3" ref="W41:X43">IF(W6="","",W6)</f>
        <v>4</v>
      </c>
      <c r="X41" s="86">
        <f t="shared" si="3"/>
        <v>25</v>
      </c>
      <c r="Y41" s="86"/>
      <c r="Z41" s="49" t="s">
        <v>44</v>
      </c>
      <c r="AA41" s="49"/>
      <c r="AB41" s="83">
        <f>W41</f>
        <v>4</v>
      </c>
      <c r="AC41" s="87">
        <f>X41/GCD(X41,X42)</f>
        <v>5</v>
      </c>
      <c r="AD41" s="87"/>
      <c r="AE41">
        <f aca="true" t="shared" si="4" ref="AE41:AL52">IF(AE6="","",AE6)</f>
      </c>
      <c r="AF41">
        <f t="shared" si="4"/>
      </c>
      <c r="AG41">
        <f t="shared" si="4"/>
      </c>
      <c r="AH41">
        <f t="shared" si="4"/>
      </c>
      <c r="AI41">
        <f t="shared" si="4"/>
      </c>
      <c r="AJ41">
        <f t="shared" si="4"/>
      </c>
      <c r="AK41">
        <f t="shared" si="4"/>
      </c>
      <c r="AL41">
        <f t="shared" si="4"/>
      </c>
    </row>
    <row r="42" spans="1:38" ht="24.75" customHeight="1">
      <c r="A42">
        <f>IF(A7="","",A7)</f>
      </c>
      <c r="B42">
        <f>IF(B7="","",B7)</f>
      </c>
      <c r="C42">
        <f t="shared" si="1"/>
      </c>
      <c r="D42" s="91">
        <f t="shared" si="1"/>
        <v>12</v>
      </c>
      <c r="E42" s="91"/>
      <c r="F42" s="49"/>
      <c r="G42" s="49"/>
      <c r="H42" s="85">
        <f>D42/GCD(D41,D42)</f>
        <v>3</v>
      </c>
      <c r="I42" s="85"/>
      <c r="J42">
        <f aca="true" t="shared" si="5" ref="J42:U42">IF(J7="","",J7)</f>
      </c>
      <c r="K42">
        <f t="shared" si="5"/>
      </c>
      <c r="L42">
        <f t="shared" si="5"/>
      </c>
      <c r="M42">
        <f t="shared" si="5"/>
      </c>
      <c r="N42">
        <f t="shared" si="5"/>
      </c>
      <c r="O42">
        <f t="shared" si="5"/>
      </c>
      <c r="P42">
        <f t="shared" si="5"/>
      </c>
      <c r="Q42">
        <f t="shared" si="5"/>
      </c>
      <c r="R42">
        <f t="shared" si="5"/>
      </c>
      <c r="S42">
        <f t="shared" si="5"/>
      </c>
      <c r="T42">
        <f t="shared" si="5"/>
      </c>
      <c r="U42">
        <f t="shared" si="5"/>
      </c>
      <c r="V42">
        <f>IF(V7="","",V7)</f>
      </c>
      <c r="W42" s="82"/>
      <c r="X42" s="84">
        <f t="shared" si="3"/>
        <v>30</v>
      </c>
      <c r="Y42" s="84"/>
      <c r="Z42" s="49"/>
      <c r="AA42" s="49"/>
      <c r="AB42" s="83"/>
      <c r="AC42" s="85">
        <f>X42/GCD(X41,X42)</f>
        <v>6</v>
      </c>
      <c r="AD42" s="85"/>
      <c r="AE42">
        <f t="shared" si="4"/>
      </c>
      <c r="AF42">
        <f t="shared" si="4"/>
      </c>
      <c r="AG42">
        <f t="shared" si="4"/>
      </c>
      <c r="AH42">
        <f t="shared" si="4"/>
      </c>
      <c r="AI42">
        <f t="shared" si="4"/>
      </c>
      <c r="AJ42">
        <f t="shared" si="4"/>
      </c>
      <c r="AK42">
        <f t="shared" si="4"/>
      </c>
      <c r="AL42">
        <f t="shared" si="4"/>
      </c>
    </row>
    <row r="43" spans="1:38" ht="37.5" customHeight="1">
      <c r="A43">
        <f>IF(A8="","",A8)</f>
      </c>
      <c r="B43">
        <f>IF(B8="","",B8)</f>
      </c>
      <c r="C43">
        <f t="shared" si="1"/>
      </c>
      <c r="D43">
        <f t="shared" si="1"/>
      </c>
      <c r="E43">
        <f>IF(E8="","",E8)</f>
      </c>
      <c r="F43">
        <f>IF(F8="","",F8)</f>
      </c>
      <c r="G43">
        <f>IF(G8="","",G8)</f>
      </c>
      <c r="H43">
        <f>IF(H8="","",H8)</f>
      </c>
      <c r="I43">
        <f>IF(I8="","",I8)</f>
      </c>
      <c r="J43">
        <f aca="true" t="shared" si="6" ref="J43:U43">IF(J8="","",J8)</f>
      </c>
      <c r="K43">
        <f t="shared" si="6"/>
      </c>
      <c r="L43">
        <f t="shared" si="6"/>
      </c>
      <c r="M43">
        <f t="shared" si="6"/>
      </c>
      <c r="N43">
        <f t="shared" si="6"/>
      </c>
      <c r="O43">
        <f t="shared" si="6"/>
      </c>
      <c r="P43">
        <f t="shared" si="6"/>
      </c>
      <c r="Q43">
        <f t="shared" si="6"/>
      </c>
      <c r="R43">
        <f t="shared" si="6"/>
      </c>
      <c r="S43">
        <f t="shared" si="6"/>
      </c>
      <c r="T43">
        <f t="shared" si="6"/>
      </c>
      <c r="U43">
        <f t="shared" si="6"/>
      </c>
      <c r="V43">
        <f>IF(V8="","",V8)</f>
      </c>
      <c r="W43" s="41">
        <f t="shared" si="3"/>
      </c>
      <c r="X43" s="13">
        <f t="shared" si="3"/>
      </c>
      <c r="Y43" s="13">
        <f>IF(Y8="","",Y8)</f>
      </c>
      <c r="Z43">
        <f>IF(Z8="","",Z8)</f>
      </c>
      <c r="AA43">
        <f>IF(AA8="","",AA8)</f>
      </c>
      <c r="AC43">
        <f>IF(AC8="","",AC8)</f>
      </c>
      <c r="AD43">
        <f>IF(AD8="","",AD8)</f>
      </c>
      <c r="AE43">
        <f t="shared" si="4"/>
      </c>
      <c r="AF43">
        <f t="shared" si="4"/>
      </c>
      <c r="AG43">
        <f t="shared" si="4"/>
      </c>
      <c r="AH43">
        <f t="shared" si="4"/>
      </c>
      <c r="AI43">
        <f t="shared" si="4"/>
      </c>
      <c r="AJ43">
        <f t="shared" si="4"/>
      </c>
      <c r="AK43">
        <f t="shared" si="4"/>
      </c>
      <c r="AL43">
        <f t="shared" si="4"/>
      </c>
    </row>
    <row r="44" spans="1:38" ht="24.75" customHeight="1">
      <c r="A44" t="str">
        <f>IF(A12="","",A12)</f>
        <v>②</v>
      </c>
      <c r="C44">
        <f>IF(C12="","",C12)</f>
      </c>
      <c r="D44" s="90">
        <f>IF(D12="","",D12)</f>
        <v>6</v>
      </c>
      <c r="E44" s="90"/>
      <c r="F44" s="49" t="str">
        <f>IF(F12="","",F12)</f>
        <v>=</v>
      </c>
      <c r="G44" s="49"/>
      <c r="H44" s="87">
        <f>D44/GCD(D44,D45)</f>
        <v>1</v>
      </c>
      <c r="I44" s="87"/>
      <c r="J44">
        <f aca="true" t="shared" si="7" ref="J44:T44">IF(J9="","",J9)</f>
      </c>
      <c r="K44">
        <f t="shared" si="7"/>
      </c>
      <c r="L44">
        <f t="shared" si="7"/>
      </c>
      <c r="M44">
        <f t="shared" si="7"/>
      </c>
      <c r="N44">
        <f t="shared" si="7"/>
      </c>
      <c r="O44">
        <f t="shared" si="7"/>
      </c>
      <c r="P44">
        <f t="shared" si="7"/>
      </c>
      <c r="Q44">
        <f t="shared" si="7"/>
      </c>
      <c r="R44">
        <f t="shared" si="7"/>
      </c>
      <c r="S44">
        <f t="shared" si="7"/>
      </c>
      <c r="T44">
        <f t="shared" si="7"/>
      </c>
      <c r="U44" t="str">
        <f>IF(U12="","",U12)</f>
        <v>⑦</v>
      </c>
      <c r="W44" s="82">
        <f>IF(W12="","",W12)</f>
        <v>3</v>
      </c>
      <c r="X44" s="86">
        <f>IF(X12="","",X12)</f>
        <v>12</v>
      </c>
      <c r="Y44" s="86"/>
      <c r="Z44" s="49" t="s">
        <v>44</v>
      </c>
      <c r="AA44" s="49"/>
      <c r="AB44" s="83">
        <f>W44</f>
        <v>3</v>
      </c>
      <c r="AC44" s="87">
        <f>X44/GCD(X44,X45)</f>
        <v>3</v>
      </c>
      <c r="AD44" s="87"/>
      <c r="AE44">
        <f t="shared" si="4"/>
      </c>
      <c r="AF44">
        <f t="shared" si="4"/>
      </c>
      <c r="AG44">
        <f t="shared" si="4"/>
      </c>
      <c r="AH44">
        <f t="shared" si="4"/>
      </c>
      <c r="AI44">
        <f t="shared" si="4"/>
      </c>
      <c r="AJ44">
        <f t="shared" si="4"/>
      </c>
      <c r="AK44">
        <f t="shared" si="4"/>
      </c>
      <c r="AL44">
        <f t="shared" si="4"/>
      </c>
    </row>
    <row r="45" spans="1:38" ht="24.75" customHeight="1">
      <c r="A45">
        <f>IF(A13="","",A13)</f>
      </c>
      <c r="B45">
        <f>IF(B13="","",B13)</f>
      </c>
      <c r="C45">
        <f>IF(C13="","",C13)</f>
      </c>
      <c r="D45" s="91">
        <f>IF(D13="","",D13)</f>
        <v>24</v>
      </c>
      <c r="E45" s="91"/>
      <c r="F45" s="49"/>
      <c r="G45" s="49"/>
      <c r="H45" s="85">
        <f>D45/GCD(D44,D45)</f>
        <v>4</v>
      </c>
      <c r="I45" s="85"/>
      <c r="J45">
        <f aca="true" t="shared" si="8" ref="J45:T45">IF(J10="","",J10)</f>
      </c>
      <c r="K45">
        <f t="shared" si="8"/>
      </c>
      <c r="L45">
        <f t="shared" si="8"/>
      </c>
      <c r="M45">
        <f t="shared" si="8"/>
      </c>
      <c r="N45">
        <f t="shared" si="8"/>
      </c>
      <c r="O45">
        <f t="shared" si="8"/>
      </c>
      <c r="P45">
        <f t="shared" si="8"/>
      </c>
      <c r="Q45">
        <f t="shared" si="8"/>
      </c>
      <c r="R45">
        <f t="shared" si="8"/>
      </c>
      <c r="S45">
        <f t="shared" si="8"/>
      </c>
      <c r="T45">
        <f t="shared" si="8"/>
      </c>
      <c r="U45">
        <f>IF(U13="","",U13)</f>
      </c>
      <c r="V45">
        <f>IF(V13="","",V13)</f>
      </c>
      <c r="W45" s="82"/>
      <c r="X45" s="84">
        <f>IF(X13="","",X13)</f>
        <v>28</v>
      </c>
      <c r="Y45" s="84"/>
      <c r="Z45" s="49"/>
      <c r="AA45" s="49"/>
      <c r="AB45" s="83"/>
      <c r="AC45" s="85">
        <f>X45/GCD(X44,X45)</f>
        <v>7</v>
      </c>
      <c r="AD45" s="85"/>
      <c r="AE45">
        <f t="shared" si="4"/>
      </c>
      <c r="AF45">
        <f t="shared" si="4"/>
      </c>
      <c r="AG45">
        <f t="shared" si="4"/>
      </c>
      <c r="AH45">
        <f t="shared" si="4"/>
      </c>
      <c r="AI45">
        <f t="shared" si="4"/>
      </c>
      <c r="AJ45">
        <f t="shared" si="4"/>
      </c>
      <c r="AK45">
        <f t="shared" si="4"/>
      </c>
      <c r="AL45">
        <f t="shared" si="4"/>
      </c>
    </row>
    <row r="46" spans="1:38" ht="37.5" customHeight="1">
      <c r="A46" s="40">
        <f aca="true" t="shared" si="9" ref="A46:I46">IF(A11="","",A11)</f>
        <v>6</v>
      </c>
      <c r="B46">
        <f t="shared" si="9"/>
      </c>
      <c r="C46">
        <f t="shared" si="9"/>
      </c>
      <c r="D46">
        <f t="shared" si="9"/>
      </c>
      <c r="E46">
        <f t="shared" si="9"/>
      </c>
      <c r="F46">
        <f t="shared" si="9"/>
      </c>
      <c r="G46">
        <f t="shared" si="9"/>
      </c>
      <c r="H46">
        <f t="shared" si="9"/>
      </c>
      <c r="I46">
        <f t="shared" si="9"/>
      </c>
      <c r="J46">
        <f aca="true" t="shared" si="10" ref="J46:T46">IF(J11="","",J11)</f>
      </c>
      <c r="K46">
        <f t="shared" si="10"/>
      </c>
      <c r="L46">
        <f t="shared" si="10"/>
      </c>
      <c r="M46">
        <f t="shared" si="10"/>
      </c>
      <c r="N46">
        <f t="shared" si="10"/>
      </c>
      <c r="O46">
        <f t="shared" si="10"/>
      </c>
      <c r="P46">
        <f t="shared" si="10"/>
      </c>
      <c r="Q46">
        <f t="shared" si="10"/>
      </c>
      <c r="R46">
        <f t="shared" si="10"/>
      </c>
      <c r="S46">
        <f t="shared" si="10"/>
      </c>
      <c r="T46">
        <f t="shared" si="10"/>
      </c>
      <c r="U46" s="40">
        <f aca="true" t="shared" si="11" ref="U46:AD46">IF(U11="","",U11)</f>
        <v>4</v>
      </c>
      <c r="V46">
        <f t="shared" si="11"/>
      </c>
      <c r="W46" s="41">
        <f t="shared" si="11"/>
      </c>
      <c r="X46" s="13">
        <f t="shared" si="11"/>
      </c>
      <c r="Y46" s="13">
        <f t="shared" si="11"/>
      </c>
      <c r="Z46">
        <f t="shared" si="11"/>
      </c>
      <c r="AA46">
        <f t="shared" si="11"/>
      </c>
      <c r="AC46">
        <f t="shared" si="11"/>
      </c>
      <c r="AD46">
        <f t="shared" si="11"/>
      </c>
      <c r="AE46">
        <f t="shared" si="4"/>
      </c>
      <c r="AF46">
        <f t="shared" si="4"/>
      </c>
      <c r="AG46">
        <f t="shared" si="4"/>
      </c>
      <c r="AH46">
        <f t="shared" si="4"/>
      </c>
      <c r="AI46">
        <f t="shared" si="4"/>
      </c>
      <c r="AJ46">
        <f t="shared" si="4"/>
      </c>
      <c r="AK46">
        <f t="shared" si="4"/>
      </c>
      <c r="AL46">
        <f t="shared" si="4"/>
      </c>
    </row>
    <row r="47" spans="1:38" ht="24.75" customHeight="1">
      <c r="A47" t="str">
        <f>IF(A18="","",A18)</f>
        <v>③</v>
      </c>
      <c r="C47">
        <f>IF(C18="","",C18)</f>
      </c>
      <c r="D47" s="90">
        <f>IF(D18="","",D18)</f>
        <v>10</v>
      </c>
      <c r="E47" s="90"/>
      <c r="F47" s="49" t="str">
        <f>IF(F18="","",F18)</f>
        <v>=</v>
      </c>
      <c r="G47" s="49"/>
      <c r="H47" s="87">
        <f>D47/GCD(D47,D48)</f>
        <v>2</v>
      </c>
      <c r="I47" s="87"/>
      <c r="J47">
        <f aca="true" t="shared" si="12" ref="J47:T47">IF(J12="","",J12)</f>
      </c>
      <c r="K47">
        <f t="shared" si="12"/>
      </c>
      <c r="L47">
        <f t="shared" si="12"/>
      </c>
      <c r="M47">
        <f t="shared" si="12"/>
      </c>
      <c r="N47">
        <f t="shared" si="12"/>
      </c>
      <c r="O47">
        <f t="shared" si="12"/>
      </c>
      <c r="P47">
        <f t="shared" si="12"/>
      </c>
      <c r="Q47">
        <f t="shared" si="12"/>
      </c>
      <c r="R47">
        <f t="shared" si="12"/>
      </c>
      <c r="S47">
        <f t="shared" si="12"/>
      </c>
      <c r="T47">
        <f t="shared" si="12"/>
      </c>
      <c r="U47" t="str">
        <f>IF(U18="","",U18)</f>
        <v>⑧</v>
      </c>
      <c r="W47" s="82">
        <f>IF(W18="","",W18)</f>
        <v>8</v>
      </c>
      <c r="X47" s="86">
        <f>IF(X18="","",X18)</f>
        <v>54</v>
      </c>
      <c r="Y47" s="86"/>
      <c r="Z47" s="49" t="s">
        <v>44</v>
      </c>
      <c r="AA47" s="49"/>
      <c r="AB47" s="83">
        <f>W47</f>
        <v>8</v>
      </c>
      <c r="AC47" s="87">
        <f>X47/GCD(X47,X48)</f>
        <v>6</v>
      </c>
      <c r="AD47" s="87"/>
      <c r="AE47">
        <f t="shared" si="4"/>
      </c>
      <c r="AF47">
        <f t="shared" si="4"/>
      </c>
      <c r="AG47">
        <f t="shared" si="4"/>
      </c>
      <c r="AH47">
        <f t="shared" si="4"/>
      </c>
      <c r="AI47">
        <f t="shared" si="4"/>
      </c>
      <c r="AJ47">
        <f t="shared" si="4"/>
      </c>
      <c r="AK47">
        <f t="shared" si="4"/>
      </c>
      <c r="AL47">
        <f t="shared" si="4"/>
      </c>
    </row>
    <row r="48" spans="1:38" ht="24.75" customHeight="1">
      <c r="A48">
        <f>IF(A19="","",A19)</f>
      </c>
      <c r="B48">
        <f>IF(B19="","",B19)</f>
      </c>
      <c r="C48">
        <f>IF(C19="","",C19)</f>
      </c>
      <c r="D48" s="91">
        <f>IF(D19="","",D19)</f>
        <v>25</v>
      </c>
      <c r="E48" s="91"/>
      <c r="F48" s="49"/>
      <c r="G48" s="49"/>
      <c r="H48" s="85">
        <f>D48/GCD(D47,D48)</f>
        <v>5</v>
      </c>
      <c r="I48" s="85"/>
      <c r="J48">
        <f aca="true" t="shared" si="13" ref="J48:T48">IF(J13="","",J13)</f>
      </c>
      <c r="K48">
        <f t="shared" si="13"/>
      </c>
      <c r="L48">
        <f t="shared" si="13"/>
      </c>
      <c r="M48">
        <f t="shared" si="13"/>
      </c>
      <c r="N48">
        <f t="shared" si="13"/>
      </c>
      <c r="O48">
        <f t="shared" si="13"/>
      </c>
      <c r="P48">
        <f t="shared" si="13"/>
      </c>
      <c r="Q48">
        <f t="shared" si="13"/>
      </c>
      <c r="R48">
        <f t="shared" si="13"/>
      </c>
      <c r="S48">
        <f t="shared" si="13"/>
      </c>
      <c r="T48">
        <f t="shared" si="13"/>
      </c>
      <c r="U48">
        <f>IF(U19="","",U19)</f>
      </c>
      <c r="V48">
        <f>IF(V19="","",V19)</f>
      </c>
      <c r="W48" s="82"/>
      <c r="X48" s="84">
        <f>IF(X19="","",X19)</f>
        <v>63</v>
      </c>
      <c r="Y48" s="84"/>
      <c r="Z48" s="49"/>
      <c r="AA48" s="49"/>
      <c r="AB48" s="83"/>
      <c r="AC48" s="85">
        <f>X48/GCD(X47,X48)</f>
        <v>7</v>
      </c>
      <c r="AD48" s="85"/>
      <c r="AE48">
        <f t="shared" si="4"/>
      </c>
      <c r="AF48">
        <f t="shared" si="4"/>
      </c>
      <c r="AG48">
        <f t="shared" si="4"/>
      </c>
      <c r="AH48">
        <f t="shared" si="4"/>
      </c>
      <c r="AI48">
        <f t="shared" si="4"/>
      </c>
      <c r="AJ48">
        <f t="shared" si="4"/>
      </c>
      <c r="AK48">
        <f t="shared" si="4"/>
      </c>
      <c r="AL48">
        <f t="shared" si="4"/>
      </c>
    </row>
    <row r="49" spans="1:38" ht="37.5" customHeight="1">
      <c r="A49">
        <f aca="true" t="shared" si="14" ref="A49:I49">IF(A14="","",A14)</f>
      </c>
      <c r="B49">
        <f t="shared" si="14"/>
      </c>
      <c r="C49">
        <f t="shared" si="14"/>
      </c>
      <c r="D49">
        <f t="shared" si="14"/>
      </c>
      <c r="E49">
        <f t="shared" si="14"/>
      </c>
      <c r="F49">
        <f t="shared" si="14"/>
      </c>
      <c r="G49">
        <f t="shared" si="14"/>
      </c>
      <c r="H49">
        <f t="shared" si="14"/>
      </c>
      <c r="I49">
        <f t="shared" si="14"/>
      </c>
      <c r="J49">
        <f aca="true" t="shared" si="15" ref="J49:T49">IF(J14="","",J14)</f>
      </c>
      <c r="K49">
        <f t="shared" si="15"/>
      </c>
      <c r="L49">
        <f t="shared" si="15"/>
      </c>
      <c r="M49">
        <f t="shared" si="15"/>
      </c>
      <c r="N49">
        <f t="shared" si="15"/>
      </c>
      <c r="O49">
        <f t="shared" si="15"/>
      </c>
      <c r="P49">
        <f t="shared" si="15"/>
      </c>
      <c r="Q49">
        <f t="shared" si="15"/>
      </c>
      <c r="R49">
        <f t="shared" si="15"/>
      </c>
      <c r="S49">
        <f t="shared" si="15"/>
      </c>
      <c r="T49">
        <f t="shared" si="15"/>
      </c>
      <c r="U49">
        <f aca="true" t="shared" si="16" ref="U49:AD49">IF(U14="","",U14)</f>
      </c>
      <c r="V49">
        <f t="shared" si="16"/>
      </c>
      <c r="W49" s="41">
        <f t="shared" si="16"/>
      </c>
      <c r="X49" s="13">
        <f t="shared" si="16"/>
      </c>
      <c r="Y49" s="13">
        <f t="shared" si="16"/>
      </c>
      <c r="Z49">
        <f t="shared" si="16"/>
      </c>
      <c r="AA49">
        <f t="shared" si="16"/>
      </c>
      <c r="AC49">
        <f t="shared" si="16"/>
      </c>
      <c r="AD49">
        <f t="shared" si="16"/>
      </c>
      <c r="AE49">
        <f t="shared" si="4"/>
      </c>
      <c r="AF49">
        <f t="shared" si="4"/>
      </c>
      <c r="AG49">
        <f t="shared" si="4"/>
      </c>
      <c r="AH49">
        <f t="shared" si="4"/>
      </c>
      <c r="AI49">
        <f t="shared" si="4"/>
      </c>
      <c r="AJ49">
        <f t="shared" si="4"/>
      </c>
      <c r="AK49">
        <f t="shared" si="4"/>
      </c>
      <c r="AL49">
        <f t="shared" si="4"/>
      </c>
    </row>
    <row r="50" spans="1:38" ht="24.75" customHeight="1">
      <c r="A50" t="str">
        <f>IF(A24="","",A24)</f>
        <v>④</v>
      </c>
      <c r="C50">
        <f aca="true" t="shared" si="17" ref="C50:D52">IF(C24="","",C24)</f>
      </c>
      <c r="D50" s="90">
        <f t="shared" si="17"/>
        <v>32</v>
      </c>
      <c r="E50" s="90"/>
      <c r="F50" s="49" t="str">
        <f>IF(F24="","",F24)</f>
        <v>=</v>
      </c>
      <c r="G50" s="49"/>
      <c r="H50" s="87">
        <f>D50/GCD(D50,D51)</f>
        <v>4</v>
      </c>
      <c r="I50" s="87"/>
      <c r="J50">
        <f aca="true" t="shared" si="18" ref="J50:T50">IF(J15="","",J15)</f>
      </c>
      <c r="K50">
        <f t="shared" si="18"/>
      </c>
      <c r="L50">
        <f t="shared" si="18"/>
      </c>
      <c r="M50">
        <f t="shared" si="18"/>
      </c>
      <c r="N50">
        <f t="shared" si="18"/>
      </c>
      <c r="O50">
        <f t="shared" si="18"/>
      </c>
      <c r="P50">
        <f t="shared" si="18"/>
      </c>
      <c r="Q50">
        <f t="shared" si="18"/>
      </c>
      <c r="R50">
        <f t="shared" si="18"/>
      </c>
      <c r="S50">
        <f t="shared" si="18"/>
      </c>
      <c r="T50">
        <f t="shared" si="18"/>
      </c>
      <c r="U50" t="str">
        <f>IF(U24="","",U24)</f>
        <v>⑨</v>
      </c>
      <c r="W50" s="41">
        <f aca="true" t="shared" si="19" ref="W50:X52">IF(W24="","",W24)</f>
      </c>
      <c r="X50" s="86">
        <f t="shared" si="19"/>
        <v>80</v>
      </c>
      <c r="Y50" s="86"/>
      <c r="Z50" s="49" t="s">
        <v>44</v>
      </c>
      <c r="AA50" s="49"/>
      <c r="AB50" s="38"/>
      <c r="AC50" s="87">
        <f>X50/GCD(X50,X51)</f>
        <v>5</v>
      </c>
      <c r="AD50" s="87"/>
      <c r="AE50" s="49" t="s">
        <v>38</v>
      </c>
      <c r="AF50" s="49"/>
      <c r="AG50" s="81">
        <f>AC50</f>
        <v>5</v>
      </c>
      <c r="AH50" s="81"/>
      <c r="AI50">
        <f t="shared" si="4"/>
      </c>
      <c r="AJ50">
        <f t="shared" si="4"/>
      </c>
      <c r="AK50">
        <f t="shared" si="4"/>
      </c>
      <c r="AL50">
        <f t="shared" si="4"/>
      </c>
    </row>
    <row r="51" spans="1:38" ht="24.75" customHeight="1">
      <c r="A51">
        <f>IF(A25="","",A25)</f>
      </c>
      <c r="B51">
        <f>IF(B25="","",B25)</f>
      </c>
      <c r="C51">
        <f t="shared" si="17"/>
      </c>
      <c r="D51" s="56">
        <f t="shared" si="17"/>
        <v>40</v>
      </c>
      <c r="E51" s="56"/>
      <c r="F51" s="49"/>
      <c r="G51" s="49"/>
      <c r="H51" s="85">
        <f>D51/GCD(D50,D51)</f>
        <v>5</v>
      </c>
      <c r="I51" s="85"/>
      <c r="J51">
        <f aca="true" t="shared" si="20" ref="J51:T51">IF(J16="","",J16)</f>
      </c>
      <c r="K51">
        <f t="shared" si="20"/>
      </c>
      <c r="L51">
        <f t="shared" si="20"/>
      </c>
      <c r="M51">
        <f t="shared" si="20"/>
      </c>
      <c r="N51">
        <f t="shared" si="20"/>
      </c>
      <c r="O51">
        <f t="shared" si="20"/>
      </c>
      <c r="P51">
        <f t="shared" si="20"/>
      </c>
      <c r="Q51">
        <f t="shared" si="20"/>
      </c>
      <c r="R51">
        <f t="shared" si="20"/>
      </c>
      <c r="S51">
        <f t="shared" si="20"/>
      </c>
      <c r="T51">
        <f t="shared" si="20"/>
      </c>
      <c r="U51">
        <f>IF(U25="","",U25)</f>
      </c>
      <c r="V51">
        <f>IF(V25="","",V25)</f>
      </c>
      <c r="W51" s="41">
        <f t="shared" si="19"/>
      </c>
      <c r="X51" s="92">
        <f t="shared" si="19"/>
        <v>16</v>
      </c>
      <c r="Y51" s="92"/>
      <c r="Z51" s="49"/>
      <c r="AA51" s="49"/>
      <c r="AB51" s="38"/>
      <c r="AC51" s="85">
        <f>X51/GCD(X50,X51)</f>
        <v>1</v>
      </c>
      <c r="AD51" s="85"/>
      <c r="AE51" s="49"/>
      <c r="AF51" s="49"/>
      <c r="AG51" s="81"/>
      <c r="AH51" s="81"/>
      <c r="AI51">
        <f t="shared" si="4"/>
      </c>
      <c r="AJ51">
        <f t="shared" si="4"/>
      </c>
      <c r="AK51">
        <f t="shared" si="4"/>
      </c>
      <c r="AL51">
        <f t="shared" si="4"/>
      </c>
    </row>
    <row r="52" spans="1:38" ht="37.5" customHeight="1">
      <c r="A52">
        <f>IF(A26="","",A26)</f>
      </c>
      <c r="B52">
        <f>IF(B26="","",B26)</f>
      </c>
      <c r="C52">
        <f t="shared" si="17"/>
      </c>
      <c r="D52" s="5">
        <f t="shared" si="17"/>
      </c>
      <c r="E52" s="5">
        <f>IF(E26="","",E26)</f>
      </c>
      <c r="F52" s="5">
        <f>IF(F26="","",F26)</f>
      </c>
      <c r="G52">
        <f>IF(G26="","",G26)</f>
      </c>
      <c r="H52">
        <f>IF(H17="","",H17)</f>
      </c>
      <c r="I52">
        <f>IF(I17="","",I17)</f>
      </c>
      <c r="J52">
        <f aca="true" t="shared" si="21" ref="J52:T52">IF(J17="","",J17)</f>
      </c>
      <c r="K52">
        <f t="shared" si="21"/>
      </c>
      <c r="L52">
        <f t="shared" si="21"/>
      </c>
      <c r="M52">
        <f t="shared" si="21"/>
      </c>
      <c r="N52">
        <f t="shared" si="21"/>
      </c>
      <c r="O52">
        <f t="shared" si="21"/>
      </c>
      <c r="P52">
        <f t="shared" si="21"/>
      </c>
      <c r="Q52">
        <f t="shared" si="21"/>
      </c>
      <c r="R52">
        <f t="shared" si="21"/>
      </c>
      <c r="S52">
        <f t="shared" si="21"/>
      </c>
      <c r="T52">
        <f t="shared" si="21"/>
      </c>
      <c r="U52">
        <f>IF(U26="","",U26)</f>
      </c>
      <c r="V52">
        <f>IF(V26="","",V26)</f>
      </c>
      <c r="W52" s="41">
        <f t="shared" si="19"/>
      </c>
      <c r="X52" s="19">
        <f t="shared" si="19"/>
      </c>
      <c r="Y52" s="19">
        <f>IF(Y26="","",Y26)</f>
      </c>
      <c r="Z52" s="5">
        <f>IF(Z26="","",Z26)</f>
      </c>
      <c r="AA52">
        <f>IF(AA26="","",AA26)</f>
      </c>
      <c r="AC52">
        <f>IF(AC17="","",AC17)</f>
      </c>
      <c r="AD52">
        <f>IF(AD17="","",AD17)</f>
      </c>
      <c r="AE52">
        <f t="shared" si="4"/>
      </c>
      <c r="AF52">
        <f t="shared" si="4"/>
      </c>
      <c r="AG52">
        <f t="shared" si="4"/>
      </c>
      <c r="AH52">
        <f t="shared" si="4"/>
      </c>
      <c r="AI52">
        <f t="shared" si="4"/>
      </c>
      <c r="AJ52">
        <f t="shared" si="4"/>
      </c>
      <c r="AK52">
        <f t="shared" si="4"/>
      </c>
      <c r="AL52">
        <f t="shared" si="4"/>
      </c>
    </row>
    <row r="53" spans="1:35" ht="24.75" customHeight="1">
      <c r="A53" t="str">
        <f>IF(A30="","",A30)</f>
        <v>⑤</v>
      </c>
      <c r="C53">
        <f>IF(C27="","",C27)</f>
      </c>
      <c r="D53" s="90">
        <f>IF(D30="","",D30)</f>
        <v>18</v>
      </c>
      <c r="E53" s="90"/>
      <c r="F53" s="49" t="str">
        <f>IF(F30="","",F30)</f>
        <v>=</v>
      </c>
      <c r="G53" s="49"/>
      <c r="H53" s="87">
        <f>D53/GCD(D53,D54)</f>
        <v>3</v>
      </c>
      <c r="I53" s="87"/>
      <c r="J53" s="5"/>
      <c r="K53" s="5"/>
      <c r="L53" s="5"/>
      <c r="M53" s="5"/>
      <c r="N53" s="5"/>
      <c r="U53" t="str">
        <f>IF(U30="","",U30)</f>
        <v>⑩</v>
      </c>
      <c r="W53" s="41">
        <f>IF(W27="","",W27)</f>
      </c>
      <c r="X53" s="86">
        <f>IF(X30="","",X30)</f>
        <v>84</v>
      </c>
      <c r="Y53" s="86"/>
      <c r="Z53" s="49" t="s">
        <v>44</v>
      </c>
      <c r="AA53" s="49"/>
      <c r="AB53" s="38"/>
      <c r="AC53" s="87">
        <f>X53/GCD(X53,X54)</f>
        <v>6</v>
      </c>
      <c r="AD53" s="87"/>
      <c r="AE53" s="49" t="s">
        <v>38</v>
      </c>
      <c r="AF53" s="49"/>
      <c r="AG53" s="81">
        <f>AC53</f>
        <v>6</v>
      </c>
      <c r="AH53" s="81"/>
      <c r="AI53" s="5"/>
    </row>
    <row r="54" spans="1:35" ht="24.75" customHeight="1">
      <c r="A54">
        <f>IF(A28="","",A28)</f>
      </c>
      <c r="B54">
        <f>IF(B28="","",B28)</f>
      </c>
      <c r="C54">
        <f>IF(C28="","",C28)</f>
      </c>
      <c r="D54" s="56">
        <f>IF(D31="","",D31)</f>
        <v>12</v>
      </c>
      <c r="E54" s="56"/>
      <c r="F54" s="49"/>
      <c r="G54" s="49"/>
      <c r="H54" s="85">
        <f>D54/GCD(D53,D54)</f>
        <v>2</v>
      </c>
      <c r="I54" s="85"/>
      <c r="J54" s="5"/>
      <c r="K54" s="5"/>
      <c r="L54" s="5"/>
      <c r="M54" s="5"/>
      <c r="N54" s="5"/>
      <c r="U54">
        <f>IF(U28="","",U28)</f>
      </c>
      <c r="V54">
        <f>IF(V28="","",V28)</f>
      </c>
      <c r="W54" s="41">
        <f>IF(W28="","",W28)</f>
      </c>
      <c r="X54" s="92">
        <f>IF(X31="","",X31)</f>
        <v>14</v>
      </c>
      <c r="Y54" s="92"/>
      <c r="Z54" s="49"/>
      <c r="AA54" s="49"/>
      <c r="AB54" s="38"/>
      <c r="AC54" s="85">
        <f>X54/GCD(X53,X54)</f>
        <v>1</v>
      </c>
      <c r="AD54" s="85"/>
      <c r="AE54" s="49"/>
      <c r="AF54" s="49"/>
      <c r="AG54" s="81"/>
      <c r="AH54" s="81"/>
      <c r="AI54" s="5"/>
    </row>
    <row r="55" spans="3:14" ht="1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</sheetData>
  <sheetProtection/>
  <mergeCells count="101">
    <mergeCell ref="D51:E51"/>
    <mergeCell ref="D53:E53"/>
    <mergeCell ref="AC54:AD54"/>
    <mergeCell ref="X50:Y50"/>
    <mergeCell ref="Z50:AA51"/>
    <mergeCell ref="AC50:AD50"/>
    <mergeCell ref="X51:Y51"/>
    <mergeCell ref="AC51:AD51"/>
    <mergeCell ref="D54:E54"/>
    <mergeCell ref="X53:Y53"/>
    <mergeCell ref="Z53:AA54"/>
    <mergeCell ref="AC53:AD53"/>
    <mergeCell ref="D33:F33"/>
    <mergeCell ref="X6:Z6"/>
    <mergeCell ref="X47:Y47"/>
    <mergeCell ref="Z47:AA48"/>
    <mergeCell ref="AC47:AD47"/>
    <mergeCell ref="X48:Y48"/>
    <mergeCell ref="D50:E50"/>
    <mergeCell ref="D45:E45"/>
    <mergeCell ref="AJ1:AK1"/>
    <mergeCell ref="AJ36:AK36"/>
    <mergeCell ref="D6:E6"/>
    <mergeCell ref="D7:E7"/>
    <mergeCell ref="D12:E12"/>
    <mergeCell ref="D13:E13"/>
    <mergeCell ref="F6:G7"/>
    <mergeCell ref="F12:G13"/>
    <mergeCell ref="F18:G19"/>
    <mergeCell ref="F24:G25"/>
    <mergeCell ref="AC48:AD48"/>
    <mergeCell ref="D48:E48"/>
    <mergeCell ref="D44:E44"/>
    <mergeCell ref="F47:G48"/>
    <mergeCell ref="G33:H34"/>
    <mergeCell ref="F44:G45"/>
    <mergeCell ref="AA6:AC7"/>
    <mergeCell ref="X7:Z7"/>
    <mergeCell ref="X12:Z12"/>
    <mergeCell ref="AA12:AC13"/>
    <mergeCell ref="X13:Z13"/>
    <mergeCell ref="X19:Z19"/>
    <mergeCell ref="AB47:AB48"/>
    <mergeCell ref="AC41:AD41"/>
    <mergeCell ref="D18:E18"/>
    <mergeCell ref="D24:E24"/>
    <mergeCell ref="D19:E19"/>
    <mergeCell ref="D25:E25"/>
    <mergeCell ref="D47:E47"/>
    <mergeCell ref="A39:R39"/>
    <mergeCell ref="D34:F34"/>
    <mergeCell ref="A41:B41"/>
    <mergeCell ref="H50:I50"/>
    <mergeCell ref="H48:I48"/>
    <mergeCell ref="H51:I51"/>
    <mergeCell ref="F50:G51"/>
    <mergeCell ref="F53:G54"/>
    <mergeCell ref="X24:Z24"/>
    <mergeCell ref="X25:Z25"/>
    <mergeCell ref="X54:Y54"/>
    <mergeCell ref="U41:V41"/>
    <mergeCell ref="X41:Y41"/>
    <mergeCell ref="D41:E41"/>
    <mergeCell ref="D42:E42"/>
    <mergeCell ref="H54:I54"/>
    <mergeCell ref="H42:I42"/>
    <mergeCell ref="H44:I44"/>
    <mergeCell ref="H41:I41"/>
    <mergeCell ref="F41:G42"/>
    <mergeCell ref="H53:I53"/>
    <mergeCell ref="H45:I45"/>
    <mergeCell ref="H47:I47"/>
    <mergeCell ref="W18:W19"/>
    <mergeCell ref="AA30:AC31"/>
    <mergeCell ref="X31:Z31"/>
    <mergeCell ref="D30:E30"/>
    <mergeCell ref="F30:G31"/>
    <mergeCell ref="D31:E31"/>
    <mergeCell ref="X18:Z18"/>
    <mergeCell ref="AA18:AC19"/>
    <mergeCell ref="X30:Z30"/>
    <mergeCell ref="AA24:AC25"/>
    <mergeCell ref="X42:Y42"/>
    <mergeCell ref="AC42:AD42"/>
    <mergeCell ref="X44:Y44"/>
    <mergeCell ref="Z44:AA45"/>
    <mergeCell ref="AC44:AD44"/>
    <mergeCell ref="X45:Y45"/>
    <mergeCell ref="AC45:AD45"/>
    <mergeCell ref="Z41:AA42"/>
    <mergeCell ref="AB44:AB45"/>
    <mergeCell ref="AE50:AF51"/>
    <mergeCell ref="AG50:AH51"/>
    <mergeCell ref="AE53:AF54"/>
    <mergeCell ref="AG53:AH54"/>
    <mergeCell ref="W47:W48"/>
    <mergeCell ref="W6:W7"/>
    <mergeCell ref="W12:W13"/>
    <mergeCell ref="W41:W42"/>
    <mergeCell ref="W44:W45"/>
    <mergeCell ref="AB41:AB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K69"/>
  <sheetViews>
    <sheetView zoomScalePageLayoutView="0" workbookViewId="0" topLeftCell="C49">
      <selection activeCell="AP24" sqref="AP24"/>
    </sheetView>
  </sheetViews>
  <sheetFormatPr defaultColWidth="8.66015625" defaultRowHeight="24.75" customHeight="1"/>
  <cols>
    <col min="1" max="37" width="1.66015625" style="0" customWidth="1"/>
  </cols>
  <sheetData>
    <row r="1" spans="4:36" ht="24.75" customHeight="1">
      <c r="D1" s="1" t="s">
        <v>62</v>
      </c>
      <c r="AG1" s="2" t="s">
        <v>63</v>
      </c>
      <c r="AH1" s="2"/>
      <c r="AI1" s="48">
        <v>1</v>
      </c>
      <c r="AJ1" s="48"/>
    </row>
    <row r="2" spans="11:32" ht="24.75" customHeight="1">
      <c r="K2" t="s">
        <v>78</v>
      </c>
      <c r="L2" t="s">
        <v>0</v>
      </c>
      <c r="O2" t="s">
        <v>1</v>
      </c>
      <c r="Q2" s="3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7:32" ht="24.75" customHeight="1"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2" ht="24.75" customHeight="1">
      <c r="A4" s="7" t="s">
        <v>64</v>
      </c>
      <c r="B4" s="7"/>
    </row>
    <row r="5" ht="15" customHeight="1"/>
    <row r="6" spans="1:37" ht="24.75" customHeight="1">
      <c r="A6" t="s">
        <v>12</v>
      </c>
      <c r="D6" s="94" t="s">
        <v>65</v>
      </c>
      <c r="E6" s="90">
        <f>3</f>
        <v>3</v>
      </c>
      <c r="F6" s="90"/>
      <c r="G6" s="49" t="s">
        <v>66</v>
      </c>
      <c r="H6" s="49"/>
      <c r="I6" s="90">
        <f>I7+1</f>
        <v>4</v>
      </c>
      <c r="J6" s="90"/>
      <c r="K6" s="55" t="s">
        <v>67</v>
      </c>
      <c r="L6" s="57" t="s">
        <v>68</v>
      </c>
      <c r="M6" s="6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4:37" ht="24.75" customHeight="1">
      <c r="D7" s="49"/>
      <c r="E7" s="91">
        <v>2</v>
      </c>
      <c r="F7" s="91"/>
      <c r="G7" s="49"/>
      <c r="H7" s="49"/>
      <c r="I7" s="91">
        <f>P7</f>
        <v>3</v>
      </c>
      <c r="J7" s="91"/>
      <c r="K7" s="55"/>
      <c r="L7" s="58"/>
      <c r="M7" s="62"/>
      <c r="N7" s="15">
        <f ca="1">INT(RAND()*8+2)</f>
        <v>2</v>
      </c>
      <c r="O7" s="15"/>
      <c r="P7" s="15">
        <f>IF(N7=2,3,N7)</f>
        <v>3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2:37" ht="1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24.75" customHeight="1">
      <c r="A9" t="s">
        <v>13</v>
      </c>
      <c r="D9" s="94" t="s">
        <v>65</v>
      </c>
      <c r="E9" s="90">
        <f>1</f>
        <v>1</v>
      </c>
      <c r="F9" s="90"/>
      <c r="G9" s="49" t="s">
        <v>66</v>
      </c>
      <c r="H9" s="49"/>
      <c r="I9" s="90">
        <f>I10-1</f>
        <v>2</v>
      </c>
      <c r="J9" s="90"/>
      <c r="K9" s="55" t="s">
        <v>67</v>
      </c>
      <c r="L9" s="57" t="s">
        <v>68</v>
      </c>
      <c r="M9" s="6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4:37" ht="24.75" customHeight="1">
      <c r="D10" s="49"/>
      <c r="E10" s="91">
        <v>4</v>
      </c>
      <c r="F10" s="91"/>
      <c r="G10" s="49"/>
      <c r="H10" s="49"/>
      <c r="I10" s="91">
        <f>P10</f>
        <v>3</v>
      </c>
      <c r="J10" s="91"/>
      <c r="K10" s="55"/>
      <c r="L10" s="58"/>
      <c r="M10" s="62"/>
      <c r="N10" s="15">
        <f ca="1">INT(RAND()*8+2)</f>
        <v>3</v>
      </c>
      <c r="O10" s="15"/>
      <c r="P10" s="15">
        <f>IF(N10=4,3,N10)</f>
        <v>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2:37" ht="1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24.75" customHeight="1">
      <c r="A12" t="s">
        <v>14</v>
      </c>
      <c r="D12" s="94" t="s">
        <v>65</v>
      </c>
      <c r="E12" s="90">
        <v>2</v>
      </c>
      <c r="F12" s="90"/>
      <c r="G12" s="49" t="s">
        <v>66</v>
      </c>
      <c r="H12" s="49"/>
      <c r="I12" s="90">
        <f>I13-1</f>
        <v>4</v>
      </c>
      <c r="J12" s="90"/>
      <c r="K12" s="55" t="s">
        <v>67</v>
      </c>
      <c r="L12" s="57" t="s">
        <v>68</v>
      </c>
      <c r="M12" s="6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4:37" ht="24.75" customHeight="1">
      <c r="D13" s="49"/>
      <c r="E13" s="91">
        <f>3</f>
        <v>3</v>
      </c>
      <c r="F13" s="91"/>
      <c r="G13" s="49"/>
      <c r="H13" s="49"/>
      <c r="I13" s="91">
        <f>P13</f>
        <v>5</v>
      </c>
      <c r="J13" s="91"/>
      <c r="K13" s="55"/>
      <c r="L13" s="58"/>
      <c r="M13" s="62"/>
      <c r="N13" s="15">
        <f ca="1">INT(RAND()*8+2)</f>
        <v>5</v>
      </c>
      <c r="O13" s="15"/>
      <c r="P13" s="15">
        <f>IF(N13=3,4,N13)</f>
        <v>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2:37" ht="15" customHeight="1"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24.75" customHeight="1">
      <c r="A15" t="s">
        <v>15</v>
      </c>
      <c r="D15" s="94" t="s">
        <v>65</v>
      </c>
      <c r="E15" s="90">
        <v>4</v>
      </c>
      <c r="F15" s="90"/>
      <c r="G15" s="49" t="s">
        <v>66</v>
      </c>
      <c r="H15" s="49"/>
      <c r="I15" s="90">
        <f>I16-1</f>
        <v>1</v>
      </c>
      <c r="J15" s="90"/>
      <c r="K15" s="55" t="s">
        <v>67</v>
      </c>
      <c r="L15" s="57" t="s">
        <v>68</v>
      </c>
      <c r="M15" s="61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4:37" ht="24.75" customHeight="1">
      <c r="D16" s="49"/>
      <c r="E16" s="91">
        <f>5</f>
        <v>5</v>
      </c>
      <c r="F16" s="91"/>
      <c r="G16" s="49"/>
      <c r="H16" s="49"/>
      <c r="I16" s="91">
        <f>P16</f>
        <v>2</v>
      </c>
      <c r="J16" s="91"/>
      <c r="K16" s="55"/>
      <c r="L16" s="58"/>
      <c r="M16" s="62"/>
      <c r="N16" s="15">
        <f ca="1">INT(RAND()*8+2)</f>
        <v>2</v>
      </c>
      <c r="O16" s="15"/>
      <c r="P16" s="15">
        <f>IF(N16=5,3,N16)</f>
        <v>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2:37" ht="15" customHeight="1"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24.75" customHeight="1">
      <c r="A18" t="s">
        <v>16</v>
      </c>
      <c r="D18" s="94" t="s">
        <v>65</v>
      </c>
      <c r="E18" s="90">
        <v>1</v>
      </c>
      <c r="F18" s="90"/>
      <c r="G18" s="49" t="s">
        <v>66</v>
      </c>
      <c r="H18" s="49"/>
      <c r="I18" s="90">
        <f>I19-1</f>
        <v>2</v>
      </c>
      <c r="J18" s="90"/>
      <c r="K18" s="55" t="s">
        <v>67</v>
      </c>
      <c r="L18" s="57" t="s">
        <v>68</v>
      </c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4:37" ht="24.75" customHeight="1">
      <c r="D19" s="49"/>
      <c r="E19" s="91">
        <f>2</f>
        <v>2</v>
      </c>
      <c r="F19" s="91"/>
      <c r="G19" s="49"/>
      <c r="H19" s="49"/>
      <c r="I19" s="91">
        <f>P19</f>
        <v>3</v>
      </c>
      <c r="J19" s="91"/>
      <c r="K19" s="55"/>
      <c r="L19" s="58"/>
      <c r="M19" s="62"/>
      <c r="N19" s="15">
        <f ca="1">INT(RAND()*8+2)</f>
        <v>2</v>
      </c>
      <c r="O19" s="15"/>
      <c r="P19" s="15">
        <f>IF(N19=2,3,N19)</f>
        <v>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2:37" ht="15" customHeight="1"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24.75" customHeight="1">
      <c r="A21" t="s">
        <v>17</v>
      </c>
      <c r="D21" s="94" t="s">
        <v>65</v>
      </c>
      <c r="E21" s="90">
        <v>2</v>
      </c>
      <c r="F21" s="90"/>
      <c r="G21" s="49" t="s">
        <v>66</v>
      </c>
      <c r="H21" s="49"/>
      <c r="I21" s="90">
        <f>I22-1</f>
        <v>8</v>
      </c>
      <c r="J21" s="90"/>
      <c r="K21" s="55" t="s">
        <v>67</v>
      </c>
      <c r="L21" s="57" t="s">
        <v>68</v>
      </c>
      <c r="M21" s="6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4:37" ht="24.75" customHeight="1">
      <c r="D22" s="49"/>
      <c r="E22" s="91">
        <v>9</v>
      </c>
      <c r="F22" s="91"/>
      <c r="G22" s="49"/>
      <c r="H22" s="49"/>
      <c r="I22" s="91">
        <f>P22</f>
        <v>9</v>
      </c>
      <c r="J22" s="91"/>
      <c r="K22" s="55"/>
      <c r="L22" s="58"/>
      <c r="M22" s="62"/>
      <c r="N22" s="15">
        <f ca="1">INT(RAND()*8+2)</f>
        <v>9</v>
      </c>
      <c r="O22" s="15"/>
      <c r="P22" s="15">
        <f>IF(N22=2,3,N22)</f>
        <v>9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2:37" ht="15" customHeight="1"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24.75" customHeight="1">
      <c r="A24" t="s">
        <v>18</v>
      </c>
      <c r="D24" s="94" t="s">
        <v>65</v>
      </c>
      <c r="E24" s="90">
        <v>2</v>
      </c>
      <c r="F24" s="90"/>
      <c r="G24" s="49" t="s">
        <v>66</v>
      </c>
      <c r="H24" s="49"/>
      <c r="I24" s="90">
        <f>I25-1</f>
        <v>8</v>
      </c>
      <c r="J24" s="90"/>
      <c r="K24" s="55" t="s">
        <v>67</v>
      </c>
      <c r="L24" s="57" t="s">
        <v>68</v>
      </c>
      <c r="M24" s="6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4:37" ht="24.75" customHeight="1">
      <c r="D25" s="49"/>
      <c r="E25" s="91">
        <v>5</v>
      </c>
      <c r="F25" s="91"/>
      <c r="G25" s="49"/>
      <c r="H25" s="49"/>
      <c r="I25" s="91">
        <f>P25</f>
        <v>9</v>
      </c>
      <c r="J25" s="91"/>
      <c r="K25" s="55"/>
      <c r="L25" s="58"/>
      <c r="M25" s="62"/>
      <c r="N25" s="15">
        <f ca="1">INT(RAND()*8+2)</f>
        <v>9</v>
      </c>
      <c r="O25" s="15"/>
      <c r="P25" s="15">
        <f>IF(N25=3,4,N25)</f>
        <v>9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2:37" ht="15" customHeight="1"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24.75" customHeight="1">
      <c r="A27" t="s">
        <v>19</v>
      </c>
      <c r="D27" s="94" t="s">
        <v>65</v>
      </c>
      <c r="E27" s="90">
        <v>3</v>
      </c>
      <c r="F27" s="90"/>
      <c r="G27" s="49" t="s">
        <v>66</v>
      </c>
      <c r="H27" s="49"/>
      <c r="I27" s="90">
        <f>I28-1</f>
        <v>6</v>
      </c>
      <c r="J27" s="90"/>
      <c r="K27" s="55" t="s">
        <v>67</v>
      </c>
      <c r="L27" s="57" t="s">
        <v>68</v>
      </c>
      <c r="M27" s="6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4:37" ht="24.75" customHeight="1">
      <c r="D28" s="49"/>
      <c r="E28" s="91">
        <v>7</v>
      </c>
      <c r="F28" s="91"/>
      <c r="G28" s="49"/>
      <c r="H28" s="49"/>
      <c r="I28" s="91">
        <f>P28</f>
        <v>7</v>
      </c>
      <c r="J28" s="91"/>
      <c r="K28" s="55"/>
      <c r="L28" s="58"/>
      <c r="M28" s="62"/>
      <c r="N28" s="15">
        <f ca="1">INT(RAND()*8+2)</f>
        <v>7</v>
      </c>
      <c r="O28" s="15"/>
      <c r="P28" s="15">
        <f>IF(N28=4,3,N28)</f>
        <v>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2:37" ht="15" customHeight="1"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24.75" customHeight="1">
      <c r="A30" t="s">
        <v>20</v>
      </c>
      <c r="D30" s="94" t="s">
        <v>65</v>
      </c>
      <c r="E30" s="90">
        <v>2</v>
      </c>
      <c r="F30" s="90"/>
      <c r="G30" s="49" t="s">
        <v>66</v>
      </c>
      <c r="H30" s="49"/>
      <c r="I30" s="90">
        <f>I31-1</f>
        <v>4</v>
      </c>
      <c r="J30" s="90"/>
      <c r="K30" s="55" t="s">
        <v>67</v>
      </c>
      <c r="L30" s="57" t="s">
        <v>68</v>
      </c>
      <c r="M30" s="61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4:37" ht="24.75" customHeight="1">
      <c r="D31" s="49"/>
      <c r="E31" s="91">
        <v>7</v>
      </c>
      <c r="F31" s="91"/>
      <c r="G31" s="49"/>
      <c r="H31" s="49"/>
      <c r="I31" s="91">
        <f>P31</f>
        <v>5</v>
      </c>
      <c r="J31" s="91"/>
      <c r="K31" s="55"/>
      <c r="L31" s="57"/>
      <c r="M31" s="62"/>
      <c r="N31" s="15">
        <f ca="1">INT(RAND()*8+2)</f>
        <v>7</v>
      </c>
      <c r="O31" s="15"/>
      <c r="P31" s="15">
        <f>IF(N31=7,5,N31)</f>
        <v>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4:37" ht="15" customHeight="1">
      <c r="D32" s="20"/>
      <c r="E32" s="27"/>
      <c r="F32" s="27"/>
      <c r="G32" s="20"/>
      <c r="H32" s="20"/>
      <c r="I32" s="27"/>
      <c r="J32" s="27"/>
      <c r="K32" s="11"/>
      <c r="L32" s="22"/>
      <c r="M32" s="23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24.75" customHeight="1">
      <c r="A33" t="s">
        <v>21</v>
      </c>
      <c r="D33" s="94" t="s">
        <v>65</v>
      </c>
      <c r="E33" s="90">
        <v>3</v>
      </c>
      <c r="F33" s="90"/>
      <c r="G33" s="49" t="s">
        <v>66</v>
      </c>
      <c r="H33" s="49"/>
      <c r="I33" s="90">
        <f>I34-1</f>
        <v>6</v>
      </c>
      <c r="J33" s="90"/>
      <c r="K33" s="55" t="s">
        <v>67</v>
      </c>
      <c r="L33" s="57" t="s">
        <v>68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4:37" ht="24.75" customHeight="1">
      <c r="D34" s="49"/>
      <c r="E34" s="91">
        <v>5</v>
      </c>
      <c r="F34" s="91"/>
      <c r="G34" s="49"/>
      <c r="H34" s="49"/>
      <c r="I34" s="91">
        <f>P34</f>
        <v>7</v>
      </c>
      <c r="J34" s="91"/>
      <c r="K34" s="55"/>
      <c r="L34" s="57"/>
      <c r="M34" s="15"/>
      <c r="N34" s="15">
        <f ca="1">INT(RAND()*8+2)</f>
        <v>7</v>
      </c>
      <c r="O34" s="15"/>
      <c r="P34" s="15">
        <f>IF(N34=5,8,N34)</f>
        <v>7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2:37" ht="24.75" customHeight="1"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4:36" ht="24.75" customHeight="1">
      <c r="D36" s="1" t="str">
        <f>IF(D1="","",D1)</f>
        <v>通分①</v>
      </c>
      <c r="AG36" s="2" t="str">
        <f>IF(AG1="","",AG1)</f>
        <v>№</v>
      </c>
      <c r="AH36" s="2"/>
      <c r="AI36" s="48">
        <f>IF(AI1="","",AI1)</f>
        <v>1</v>
      </c>
      <c r="AJ36" s="48"/>
    </row>
    <row r="37" spans="5:32" ht="24.75" customHeight="1">
      <c r="E37" s="12" t="s">
        <v>8</v>
      </c>
      <c r="F37" s="7"/>
      <c r="G37" s="7"/>
      <c r="Q37" s="3" t="str">
        <f>IF(Q2="","",Q2)</f>
        <v>名前</v>
      </c>
      <c r="R37" s="2"/>
      <c r="S37" s="2"/>
      <c r="T37" s="2"/>
      <c r="U37" s="2">
        <f>IF(U2="","",U2)</f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5:32" ht="24.75" customHeight="1">
      <c r="E38" s="12"/>
      <c r="F38" s="7"/>
      <c r="G38" s="7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7" ht="24.75" customHeight="1">
      <c r="A39" s="67" t="str">
        <f aca="true" t="shared" si="0" ref="A39:A66">IF(A4="","",A4)</f>
        <v>◆次の（　）の中の分数を通分しましょう。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>
        <f aca="true" t="shared" si="1" ref="AK39:AK66">IF(AK4="","",AK4)</f>
      </c>
    </row>
    <row r="40" spans="1:37" ht="24.75" customHeight="1">
      <c r="A40">
        <f t="shared" si="0"/>
      </c>
      <c r="B40">
        <f aca="true" t="shared" si="2" ref="B40:AJ40">IF(B5="","",B5)</f>
      </c>
      <c r="C40">
        <f t="shared" si="2"/>
      </c>
      <c r="D40">
        <f t="shared" si="2"/>
      </c>
      <c r="E40">
        <f t="shared" si="2"/>
      </c>
      <c r="F40">
        <f t="shared" si="2"/>
      </c>
      <c r="G40">
        <f t="shared" si="2"/>
      </c>
      <c r="H40">
        <f t="shared" si="2"/>
      </c>
      <c r="I40">
        <f t="shared" si="2"/>
      </c>
      <c r="J40">
        <f t="shared" si="2"/>
      </c>
      <c r="K40">
        <f t="shared" si="2"/>
      </c>
      <c r="L40">
        <f t="shared" si="2"/>
      </c>
      <c r="M40">
        <f t="shared" si="2"/>
      </c>
      <c r="N40">
        <f t="shared" si="2"/>
      </c>
      <c r="O40">
        <f t="shared" si="2"/>
      </c>
      <c r="P40">
        <f t="shared" si="2"/>
      </c>
      <c r="Q40">
        <f t="shared" si="2"/>
      </c>
      <c r="R40">
        <f t="shared" si="2"/>
      </c>
      <c r="S40">
        <f t="shared" si="2"/>
      </c>
      <c r="T40">
        <f t="shared" si="2"/>
      </c>
      <c r="U40">
        <f t="shared" si="2"/>
      </c>
      <c r="V40">
        <f t="shared" si="2"/>
      </c>
      <c r="W40">
        <f t="shared" si="2"/>
      </c>
      <c r="X40">
        <f t="shared" si="2"/>
      </c>
      <c r="Y40">
        <f t="shared" si="2"/>
      </c>
      <c r="Z40">
        <f t="shared" si="2"/>
      </c>
      <c r="AA40">
        <f t="shared" si="2"/>
      </c>
      <c r="AB40">
        <f t="shared" si="2"/>
      </c>
      <c r="AC40">
        <f t="shared" si="2"/>
      </c>
      <c r="AD40">
        <f t="shared" si="2"/>
      </c>
      <c r="AE40">
        <f t="shared" si="2"/>
      </c>
      <c r="AF40">
        <f t="shared" si="2"/>
      </c>
      <c r="AG40">
        <f t="shared" si="2"/>
      </c>
      <c r="AH40">
        <f t="shared" si="2"/>
      </c>
      <c r="AI40">
        <f t="shared" si="2"/>
      </c>
      <c r="AJ40">
        <f t="shared" si="2"/>
      </c>
      <c r="AK40">
        <f t="shared" si="1"/>
      </c>
    </row>
    <row r="41" spans="1:37" ht="24.75" customHeight="1">
      <c r="A41" t="str">
        <f t="shared" si="0"/>
        <v>①</v>
      </c>
      <c r="C41">
        <f>IF(C6="","",C6)</f>
      </c>
      <c r="D41" s="55" t="str">
        <f>IF(D6="","",D6)</f>
        <v>(</v>
      </c>
      <c r="E41" s="90">
        <f>IF(E6="","",E6)</f>
        <v>3</v>
      </c>
      <c r="F41" s="90"/>
      <c r="G41" s="49" t="str">
        <f>IF(G6="","",G6)</f>
        <v>,</v>
      </c>
      <c r="H41" s="49"/>
      <c r="I41" s="90">
        <f aca="true" t="shared" si="3" ref="I41:I66">IF(I6="","",I6)</f>
        <v>4</v>
      </c>
      <c r="J41" s="90"/>
      <c r="K41" s="55" t="str">
        <f>IF(K6="","",K6)</f>
        <v>)</v>
      </c>
      <c r="L41" s="55" t="str">
        <f>IF(L6="","",L6)</f>
        <v>=</v>
      </c>
      <c r="M41" s="97" t="s">
        <v>69</v>
      </c>
      <c r="N41" s="96">
        <f>E41*N42/E42</f>
        <v>9</v>
      </c>
      <c r="O41" s="96"/>
      <c r="P41" s="96"/>
      <c r="Q41" s="95" t="s">
        <v>11</v>
      </c>
      <c r="R41" s="96"/>
      <c r="S41" s="96">
        <f>I41*S42/I42</f>
        <v>8</v>
      </c>
      <c r="T41" s="96"/>
      <c r="U41" s="96"/>
      <c r="V41" s="97" t="s">
        <v>70</v>
      </c>
      <c r="W41">
        <f aca="true" t="shared" si="4" ref="W41:X66">IF(W6="","",W6)</f>
      </c>
      <c r="X41">
        <f t="shared" si="4"/>
      </c>
      <c r="Y41" s="8"/>
      <c r="Z41" s="8"/>
      <c r="AA41" s="8"/>
      <c r="AB41" s="7"/>
      <c r="AC41" s="7"/>
      <c r="AD41" s="8">
        <f>IF(AD6="","",AD6)</f>
      </c>
      <c r="AE41" s="8"/>
      <c r="AF41" s="8"/>
      <c r="AG41">
        <f aca="true" t="shared" si="5" ref="AG41:AJ66">IF(AG6="","",AG6)</f>
      </c>
      <c r="AH41">
        <f t="shared" si="5"/>
      </c>
      <c r="AI41">
        <f t="shared" si="5"/>
      </c>
      <c r="AJ41">
        <f t="shared" si="5"/>
      </c>
      <c r="AK41">
        <f t="shared" si="1"/>
      </c>
    </row>
    <row r="42" spans="1:37" ht="24.75" customHeight="1">
      <c r="A42">
        <f t="shared" si="0"/>
      </c>
      <c r="B42">
        <f>IF(B7="","",B7)</f>
      </c>
      <c r="C42">
        <f>IF(C7="","",C7)</f>
      </c>
      <c r="D42" s="55"/>
      <c r="E42" s="49">
        <f aca="true" t="shared" si="6" ref="E42:E66">IF(E7="","",E7)</f>
        <v>2</v>
      </c>
      <c r="F42" s="49"/>
      <c r="G42" s="49"/>
      <c r="H42" s="49"/>
      <c r="I42" s="49">
        <f t="shared" si="3"/>
        <v>3</v>
      </c>
      <c r="J42" s="49"/>
      <c r="K42" s="55"/>
      <c r="L42" s="55"/>
      <c r="M42" s="98"/>
      <c r="N42" s="85">
        <f>LCM(E42,I42)</f>
        <v>6</v>
      </c>
      <c r="O42" s="85"/>
      <c r="P42" s="85"/>
      <c r="Q42" s="85"/>
      <c r="R42" s="85"/>
      <c r="S42" s="85">
        <f>LCM(J42,N42)</f>
        <v>6</v>
      </c>
      <c r="T42" s="85"/>
      <c r="U42" s="85"/>
      <c r="V42" s="98"/>
      <c r="W42">
        <f t="shared" si="4"/>
      </c>
      <c r="X42">
        <f t="shared" si="4"/>
      </c>
      <c r="Y42" s="8"/>
      <c r="Z42" s="8"/>
      <c r="AA42" s="8"/>
      <c r="AB42" s="7"/>
      <c r="AC42" s="7"/>
      <c r="AD42" s="8"/>
      <c r="AE42" s="8"/>
      <c r="AF42" s="8"/>
      <c r="AG42">
        <f t="shared" si="5"/>
      </c>
      <c r="AH42">
        <f t="shared" si="5"/>
      </c>
      <c r="AI42">
        <f t="shared" si="5"/>
      </c>
      <c r="AJ42">
        <f t="shared" si="5"/>
      </c>
      <c r="AK42">
        <f t="shared" si="1"/>
      </c>
    </row>
    <row r="43" spans="1:37" ht="15" customHeight="1">
      <c r="A43">
        <f t="shared" si="0"/>
      </c>
      <c r="B43">
        <f>IF(B8="","",B8)</f>
      </c>
      <c r="C43">
        <f>IF(C8="","",C8)</f>
      </c>
      <c r="D43">
        <f>IF(D8="","",D8)</f>
      </c>
      <c r="E43">
        <f t="shared" si="6"/>
      </c>
      <c r="F43">
        <f>IF(F8="","",F8)</f>
      </c>
      <c r="G43">
        <f>IF(G8="","",G8)</f>
      </c>
      <c r="H43">
        <f>IF(H8="","",H8)</f>
      </c>
      <c r="I43">
        <f t="shared" si="3"/>
      </c>
      <c r="J43">
        <f aca="true" t="shared" si="7" ref="J43:V43">IF(J8="","",J8)</f>
      </c>
      <c r="K43">
        <f t="shared" si="7"/>
      </c>
      <c r="L43">
        <f t="shared" si="7"/>
      </c>
      <c r="M43">
        <f t="shared" si="7"/>
      </c>
      <c r="N43">
        <f t="shared" si="7"/>
      </c>
      <c r="O43">
        <f t="shared" si="7"/>
      </c>
      <c r="P43">
        <f t="shared" si="7"/>
      </c>
      <c r="Q43">
        <f t="shared" si="7"/>
      </c>
      <c r="R43">
        <f t="shared" si="7"/>
      </c>
      <c r="S43">
        <f t="shared" si="7"/>
      </c>
      <c r="T43">
        <f t="shared" si="7"/>
      </c>
      <c r="U43">
        <f t="shared" si="7"/>
      </c>
      <c r="V43">
        <f t="shared" si="7"/>
      </c>
      <c r="W43">
        <f t="shared" si="4"/>
      </c>
      <c r="X43">
        <f t="shared" si="4"/>
      </c>
      <c r="Y43">
        <f aca="true" t="shared" si="8" ref="Y43:AF48">IF(Y8="","",Y8)</f>
      </c>
      <c r="Z43">
        <f t="shared" si="8"/>
      </c>
      <c r="AA43">
        <f t="shared" si="8"/>
      </c>
      <c r="AB43">
        <f t="shared" si="8"/>
      </c>
      <c r="AC43">
        <f t="shared" si="8"/>
      </c>
      <c r="AD43">
        <f t="shared" si="8"/>
      </c>
      <c r="AE43">
        <f t="shared" si="8"/>
      </c>
      <c r="AF43">
        <f t="shared" si="8"/>
      </c>
      <c r="AG43">
        <f t="shared" si="5"/>
      </c>
      <c r="AH43">
        <f t="shared" si="5"/>
      </c>
      <c r="AI43">
        <f t="shared" si="5"/>
      </c>
      <c r="AJ43">
        <f t="shared" si="5"/>
      </c>
      <c r="AK43">
        <f t="shared" si="1"/>
      </c>
    </row>
    <row r="44" spans="1:37" ht="24.75" customHeight="1">
      <c r="A44" t="str">
        <f t="shared" si="0"/>
        <v>②</v>
      </c>
      <c r="C44">
        <f aca="true" t="shared" si="9" ref="C44:C66">IF(C9="","",C9)</f>
      </c>
      <c r="D44" s="55" t="str">
        <f>IF(D9="","",D9)</f>
        <v>(</v>
      </c>
      <c r="E44" s="90">
        <f t="shared" si="6"/>
        <v>1</v>
      </c>
      <c r="F44" s="90"/>
      <c r="G44" s="49" t="str">
        <f>IF(G9="","",G9)</f>
        <v>,</v>
      </c>
      <c r="H44" s="49"/>
      <c r="I44" s="90">
        <f t="shared" si="3"/>
        <v>2</v>
      </c>
      <c r="J44" s="90"/>
      <c r="K44" s="55" t="str">
        <f>IF(K9="","",K9)</f>
        <v>)</v>
      </c>
      <c r="L44" s="55" t="str">
        <f>IF(L9="","",L9)</f>
        <v>=</v>
      </c>
      <c r="M44" s="97" t="s">
        <v>69</v>
      </c>
      <c r="N44" s="96">
        <f>E44*N45/E45</f>
        <v>3</v>
      </c>
      <c r="O44" s="96"/>
      <c r="P44" s="96"/>
      <c r="Q44" s="95" t="s">
        <v>11</v>
      </c>
      <c r="R44" s="96"/>
      <c r="S44" s="96">
        <f>I44*S45/I45</f>
        <v>8</v>
      </c>
      <c r="T44" s="96"/>
      <c r="U44" s="96"/>
      <c r="V44" s="97" t="s">
        <v>70</v>
      </c>
      <c r="W44">
        <f t="shared" si="4"/>
      </c>
      <c r="X44">
        <f t="shared" si="4"/>
      </c>
      <c r="Y44">
        <f t="shared" si="8"/>
      </c>
      <c r="Z44">
        <f t="shared" si="8"/>
      </c>
      <c r="AA44">
        <f t="shared" si="8"/>
      </c>
      <c r="AB44">
        <f t="shared" si="8"/>
      </c>
      <c r="AC44">
        <f t="shared" si="8"/>
      </c>
      <c r="AD44">
        <f t="shared" si="8"/>
      </c>
      <c r="AE44">
        <f t="shared" si="8"/>
      </c>
      <c r="AF44">
        <f t="shared" si="8"/>
      </c>
      <c r="AG44">
        <f t="shared" si="5"/>
      </c>
      <c r="AH44">
        <f t="shared" si="5"/>
      </c>
      <c r="AI44">
        <f t="shared" si="5"/>
      </c>
      <c r="AJ44">
        <f t="shared" si="5"/>
      </c>
      <c r="AK44">
        <f t="shared" si="1"/>
      </c>
    </row>
    <row r="45" spans="1:37" ht="24.75" customHeight="1">
      <c r="A45">
        <f t="shared" si="0"/>
      </c>
      <c r="B45">
        <f>IF(B10="","",B10)</f>
      </c>
      <c r="C45">
        <f t="shared" si="9"/>
      </c>
      <c r="D45" s="55"/>
      <c r="E45" s="91">
        <f t="shared" si="6"/>
        <v>4</v>
      </c>
      <c r="F45" s="91"/>
      <c r="G45" s="49"/>
      <c r="H45" s="49"/>
      <c r="I45" s="91">
        <f t="shared" si="3"/>
        <v>3</v>
      </c>
      <c r="J45" s="91"/>
      <c r="K45" s="55"/>
      <c r="L45" s="55"/>
      <c r="M45" s="98"/>
      <c r="N45" s="85">
        <f>LCM(E45,I45)</f>
        <v>12</v>
      </c>
      <c r="O45" s="85"/>
      <c r="P45" s="85"/>
      <c r="Q45" s="85"/>
      <c r="R45" s="85"/>
      <c r="S45" s="85">
        <f>LCM(J45,N45)</f>
        <v>12</v>
      </c>
      <c r="T45" s="85"/>
      <c r="U45" s="85"/>
      <c r="V45" s="98"/>
      <c r="W45">
        <f t="shared" si="4"/>
      </c>
      <c r="X45">
        <f t="shared" si="4"/>
      </c>
      <c r="Y45">
        <f t="shared" si="8"/>
      </c>
      <c r="Z45">
        <f t="shared" si="8"/>
      </c>
      <c r="AA45">
        <f t="shared" si="8"/>
      </c>
      <c r="AB45">
        <f t="shared" si="8"/>
      </c>
      <c r="AC45">
        <f t="shared" si="8"/>
      </c>
      <c r="AD45">
        <f t="shared" si="8"/>
      </c>
      <c r="AE45">
        <f t="shared" si="8"/>
      </c>
      <c r="AF45">
        <f t="shared" si="8"/>
      </c>
      <c r="AG45">
        <f t="shared" si="5"/>
      </c>
      <c r="AH45">
        <f t="shared" si="5"/>
      </c>
      <c r="AI45">
        <f t="shared" si="5"/>
      </c>
      <c r="AJ45">
        <f t="shared" si="5"/>
      </c>
      <c r="AK45">
        <f t="shared" si="1"/>
      </c>
    </row>
    <row r="46" spans="1:37" ht="15" customHeight="1">
      <c r="A46">
        <f t="shared" si="0"/>
      </c>
      <c r="B46">
        <f>IF(B11="","",B11)</f>
      </c>
      <c r="C46">
        <f t="shared" si="9"/>
      </c>
      <c r="D46">
        <f>IF(D11="","",D11)</f>
      </c>
      <c r="E46">
        <f t="shared" si="6"/>
      </c>
      <c r="F46">
        <f>IF(F11="","",F11)</f>
      </c>
      <c r="G46">
        <f>IF(G11="","",G11)</f>
      </c>
      <c r="H46">
        <f>IF(H11="","",H11)</f>
      </c>
      <c r="I46">
        <f t="shared" si="3"/>
      </c>
      <c r="J46">
        <f aca="true" t="shared" si="10" ref="J46:V46">IF(J11="","",J11)</f>
      </c>
      <c r="K46">
        <f t="shared" si="10"/>
      </c>
      <c r="L46">
        <f t="shared" si="10"/>
      </c>
      <c r="M46">
        <f t="shared" si="10"/>
      </c>
      <c r="N46">
        <f t="shared" si="10"/>
      </c>
      <c r="O46">
        <f t="shared" si="10"/>
      </c>
      <c r="P46">
        <f t="shared" si="10"/>
      </c>
      <c r="Q46">
        <f t="shared" si="10"/>
      </c>
      <c r="R46">
        <f t="shared" si="10"/>
      </c>
      <c r="S46">
        <f t="shared" si="10"/>
      </c>
      <c r="T46">
        <f t="shared" si="10"/>
      </c>
      <c r="U46">
        <f t="shared" si="10"/>
      </c>
      <c r="V46">
        <f t="shared" si="10"/>
      </c>
      <c r="W46">
        <f t="shared" si="4"/>
      </c>
      <c r="X46">
        <f t="shared" si="4"/>
      </c>
      <c r="Y46">
        <f t="shared" si="8"/>
      </c>
      <c r="Z46">
        <f t="shared" si="8"/>
      </c>
      <c r="AA46">
        <f t="shared" si="8"/>
      </c>
      <c r="AB46">
        <f t="shared" si="8"/>
      </c>
      <c r="AC46">
        <f t="shared" si="8"/>
      </c>
      <c r="AD46">
        <f t="shared" si="8"/>
      </c>
      <c r="AE46">
        <f t="shared" si="8"/>
      </c>
      <c r="AF46">
        <f t="shared" si="8"/>
      </c>
      <c r="AG46">
        <f t="shared" si="5"/>
      </c>
      <c r="AH46">
        <f t="shared" si="5"/>
      </c>
      <c r="AI46">
        <f t="shared" si="5"/>
      </c>
      <c r="AJ46">
        <f t="shared" si="5"/>
      </c>
      <c r="AK46">
        <f t="shared" si="1"/>
      </c>
    </row>
    <row r="47" spans="1:37" ht="24.75" customHeight="1">
      <c r="A47" t="str">
        <f t="shared" si="0"/>
        <v>③</v>
      </c>
      <c r="C47">
        <f t="shared" si="9"/>
      </c>
      <c r="D47" s="55" t="str">
        <f>IF(D12="","",D12)</f>
        <v>(</v>
      </c>
      <c r="E47" s="90">
        <f t="shared" si="6"/>
        <v>2</v>
      </c>
      <c r="F47" s="90"/>
      <c r="G47" s="49" t="str">
        <f>IF(G12="","",G12)</f>
        <v>,</v>
      </c>
      <c r="H47" s="49"/>
      <c r="I47" s="90">
        <f t="shared" si="3"/>
        <v>4</v>
      </c>
      <c r="J47" s="90"/>
      <c r="K47" s="55" t="str">
        <f>IF(K12="","",K12)</f>
        <v>)</v>
      </c>
      <c r="L47" s="55" t="str">
        <f>IF(L12="","",L12)</f>
        <v>=</v>
      </c>
      <c r="M47" s="97" t="s">
        <v>69</v>
      </c>
      <c r="N47" s="96">
        <f>E47*N48/E48</f>
        <v>10</v>
      </c>
      <c r="O47" s="96"/>
      <c r="P47" s="96"/>
      <c r="Q47" s="95" t="s">
        <v>11</v>
      </c>
      <c r="R47" s="96"/>
      <c r="S47" s="96">
        <f>I47*S48/I48</f>
        <v>12</v>
      </c>
      <c r="T47" s="96"/>
      <c r="U47" s="96"/>
      <c r="V47" s="97" t="s">
        <v>70</v>
      </c>
      <c r="W47">
        <f t="shared" si="4"/>
      </c>
      <c r="X47">
        <f t="shared" si="4"/>
      </c>
      <c r="Y47">
        <f t="shared" si="8"/>
      </c>
      <c r="Z47">
        <f t="shared" si="8"/>
      </c>
      <c r="AA47">
        <f t="shared" si="8"/>
      </c>
      <c r="AB47">
        <f t="shared" si="8"/>
      </c>
      <c r="AC47">
        <f t="shared" si="8"/>
      </c>
      <c r="AD47">
        <f t="shared" si="8"/>
      </c>
      <c r="AE47">
        <f t="shared" si="8"/>
      </c>
      <c r="AF47">
        <f t="shared" si="8"/>
      </c>
      <c r="AG47">
        <f t="shared" si="5"/>
      </c>
      <c r="AH47">
        <f t="shared" si="5"/>
      </c>
      <c r="AI47">
        <f t="shared" si="5"/>
      </c>
      <c r="AJ47">
        <f t="shared" si="5"/>
      </c>
      <c r="AK47">
        <f t="shared" si="1"/>
      </c>
    </row>
    <row r="48" spans="1:37" ht="24.75" customHeight="1">
      <c r="A48">
        <f t="shared" si="0"/>
      </c>
      <c r="B48">
        <f>IF(B13="","",B13)</f>
      </c>
      <c r="C48">
        <f t="shared" si="9"/>
      </c>
      <c r="D48" s="55"/>
      <c r="E48" s="91">
        <f t="shared" si="6"/>
        <v>3</v>
      </c>
      <c r="F48" s="91"/>
      <c r="G48" s="49"/>
      <c r="H48" s="49"/>
      <c r="I48" s="91">
        <f t="shared" si="3"/>
        <v>5</v>
      </c>
      <c r="J48" s="91"/>
      <c r="K48" s="55"/>
      <c r="L48" s="55"/>
      <c r="M48" s="98"/>
      <c r="N48" s="85">
        <f>LCM(E48,I48)</f>
        <v>15</v>
      </c>
      <c r="O48" s="85"/>
      <c r="P48" s="85"/>
      <c r="Q48" s="85"/>
      <c r="R48" s="85"/>
      <c r="S48" s="85">
        <f>LCM(J48,N48)</f>
        <v>15</v>
      </c>
      <c r="T48" s="85"/>
      <c r="U48" s="85"/>
      <c r="V48" s="98"/>
      <c r="W48">
        <f t="shared" si="4"/>
      </c>
      <c r="X48">
        <f t="shared" si="4"/>
      </c>
      <c r="Y48">
        <f t="shared" si="8"/>
      </c>
      <c r="Z48">
        <f t="shared" si="8"/>
      </c>
      <c r="AA48">
        <f t="shared" si="8"/>
      </c>
      <c r="AB48">
        <f t="shared" si="8"/>
      </c>
      <c r="AC48">
        <f t="shared" si="8"/>
      </c>
      <c r="AD48">
        <f t="shared" si="8"/>
      </c>
      <c r="AE48">
        <f t="shared" si="8"/>
      </c>
      <c r="AF48">
        <f t="shared" si="8"/>
      </c>
      <c r="AG48">
        <f t="shared" si="5"/>
      </c>
      <c r="AH48">
        <f t="shared" si="5"/>
      </c>
      <c r="AI48">
        <f t="shared" si="5"/>
      </c>
      <c r="AJ48">
        <f t="shared" si="5"/>
      </c>
      <c r="AK48">
        <f t="shared" si="1"/>
      </c>
    </row>
    <row r="49" spans="1:37" ht="15" customHeight="1">
      <c r="A49">
        <f t="shared" si="0"/>
      </c>
      <c r="B49">
        <f>IF(B14="","",B14)</f>
      </c>
      <c r="C49">
        <f t="shared" si="9"/>
      </c>
      <c r="D49">
        <f>IF(D14="","",D14)</f>
      </c>
      <c r="E49">
        <f t="shared" si="6"/>
      </c>
      <c r="F49">
        <f>IF(F14="","",F14)</f>
      </c>
      <c r="G49">
        <f>IF(G14="","",G14)</f>
      </c>
      <c r="H49">
        <f>IF(H14="","",H14)</f>
      </c>
      <c r="I49">
        <f t="shared" si="3"/>
      </c>
      <c r="J49">
        <f aca="true" t="shared" si="11" ref="J49:V49">IF(J14="","",J14)</f>
      </c>
      <c r="K49">
        <f t="shared" si="11"/>
      </c>
      <c r="L49">
        <f t="shared" si="11"/>
      </c>
      <c r="M49">
        <f t="shared" si="11"/>
      </c>
      <c r="N49">
        <f t="shared" si="11"/>
      </c>
      <c r="O49">
        <f t="shared" si="11"/>
      </c>
      <c r="P49">
        <f t="shared" si="11"/>
      </c>
      <c r="Q49">
        <f t="shared" si="11"/>
      </c>
      <c r="R49">
        <f t="shared" si="11"/>
      </c>
      <c r="S49">
        <f t="shared" si="11"/>
      </c>
      <c r="T49">
        <f t="shared" si="11"/>
      </c>
      <c r="U49">
        <f t="shared" si="11"/>
      </c>
      <c r="V49">
        <f t="shared" si="11"/>
      </c>
      <c r="W49">
        <f t="shared" si="4"/>
      </c>
      <c r="X49">
        <f t="shared" si="4"/>
      </c>
      <c r="Y49">
        <f aca="true" t="shared" si="12" ref="Y49:Z66">IF(Y14="","",Y14)</f>
      </c>
      <c r="Z49">
        <f t="shared" si="12"/>
      </c>
      <c r="AB49">
        <f aca="true" t="shared" si="13" ref="AB49:AF58">IF(AB14="","",AB14)</f>
      </c>
      <c r="AC49">
        <f t="shared" si="13"/>
      </c>
      <c r="AD49">
        <f t="shared" si="13"/>
      </c>
      <c r="AE49">
        <f t="shared" si="13"/>
      </c>
      <c r="AF49">
        <f t="shared" si="13"/>
      </c>
      <c r="AG49">
        <f t="shared" si="5"/>
      </c>
      <c r="AH49">
        <f t="shared" si="5"/>
      </c>
      <c r="AI49">
        <f t="shared" si="5"/>
      </c>
      <c r="AJ49">
        <f t="shared" si="5"/>
      </c>
      <c r="AK49">
        <f t="shared" si="1"/>
      </c>
    </row>
    <row r="50" spans="1:37" ht="24.75" customHeight="1">
      <c r="A50" t="str">
        <f t="shared" si="0"/>
        <v>④</v>
      </c>
      <c r="C50">
        <f t="shared" si="9"/>
      </c>
      <c r="D50" s="55" t="str">
        <f>IF(D15="","",D15)</f>
        <v>(</v>
      </c>
      <c r="E50" s="49">
        <f t="shared" si="6"/>
        <v>4</v>
      </c>
      <c r="F50" s="49"/>
      <c r="G50" s="49" t="str">
        <f>IF(G15="","",G15)</f>
        <v>,</v>
      </c>
      <c r="H50" s="49"/>
      <c r="I50" s="49">
        <f t="shared" si="3"/>
        <v>1</v>
      </c>
      <c r="J50" s="49"/>
      <c r="K50" s="55" t="str">
        <f>IF(K15="","",K15)</f>
        <v>)</v>
      </c>
      <c r="L50" s="55" t="str">
        <f>IF(L15="","",L15)</f>
        <v>=</v>
      </c>
      <c r="M50" s="97" t="s">
        <v>69</v>
      </c>
      <c r="N50" s="96">
        <f>E50*N51/E51</f>
        <v>8</v>
      </c>
      <c r="O50" s="96"/>
      <c r="P50" s="96"/>
      <c r="Q50" s="95" t="s">
        <v>11</v>
      </c>
      <c r="R50" s="96"/>
      <c r="S50" s="96">
        <f>I50*S51/I51</f>
        <v>5</v>
      </c>
      <c r="T50" s="96"/>
      <c r="U50" s="96"/>
      <c r="V50" s="97" t="s">
        <v>70</v>
      </c>
      <c r="W50">
        <f t="shared" si="4"/>
      </c>
      <c r="X50">
        <f t="shared" si="4"/>
      </c>
      <c r="Y50">
        <f t="shared" si="12"/>
      </c>
      <c r="Z50">
        <f t="shared" si="12"/>
      </c>
      <c r="AA50">
        <f aca="true" t="shared" si="14" ref="AA50:AA66">IF(AA15="","",AA15)</f>
      </c>
      <c r="AB50">
        <f t="shared" si="13"/>
      </c>
      <c r="AC50">
        <f t="shared" si="13"/>
      </c>
      <c r="AD50">
        <f t="shared" si="13"/>
      </c>
      <c r="AE50">
        <f t="shared" si="13"/>
      </c>
      <c r="AF50">
        <f t="shared" si="13"/>
      </c>
      <c r="AG50">
        <f t="shared" si="5"/>
      </c>
      <c r="AH50">
        <f t="shared" si="5"/>
      </c>
      <c r="AI50">
        <f t="shared" si="5"/>
      </c>
      <c r="AJ50">
        <f t="shared" si="5"/>
      </c>
      <c r="AK50">
        <f t="shared" si="1"/>
      </c>
    </row>
    <row r="51" spans="1:37" ht="24.75" customHeight="1">
      <c r="A51">
        <f t="shared" si="0"/>
      </c>
      <c r="B51">
        <f>IF(B16="","",B16)</f>
      </c>
      <c r="C51">
        <f t="shared" si="9"/>
      </c>
      <c r="D51" s="55"/>
      <c r="E51" s="91">
        <f t="shared" si="6"/>
        <v>5</v>
      </c>
      <c r="F51" s="91"/>
      <c r="G51" s="49"/>
      <c r="H51" s="49"/>
      <c r="I51" s="91">
        <f t="shared" si="3"/>
        <v>2</v>
      </c>
      <c r="J51" s="91"/>
      <c r="K51" s="55"/>
      <c r="L51" s="55"/>
      <c r="M51" s="98"/>
      <c r="N51" s="85">
        <f>LCM(E51,I51)</f>
        <v>10</v>
      </c>
      <c r="O51" s="85"/>
      <c r="P51" s="85"/>
      <c r="Q51" s="85"/>
      <c r="R51" s="85"/>
      <c r="S51" s="85">
        <f>LCM(J51,N51)</f>
        <v>10</v>
      </c>
      <c r="T51" s="85"/>
      <c r="U51" s="85"/>
      <c r="V51" s="98"/>
      <c r="W51">
        <f t="shared" si="4"/>
      </c>
      <c r="X51">
        <f t="shared" si="4"/>
      </c>
      <c r="Y51">
        <f t="shared" si="12"/>
      </c>
      <c r="Z51">
        <f t="shared" si="12"/>
      </c>
      <c r="AA51">
        <f t="shared" si="14"/>
      </c>
      <c r="AB51">
        <f t="shared" si="13"/>
      </c>
      <c r="AC51">
        <f t="shared" si="13"/>
      </c>
      <c r="AD51">
        <f t="shared" si="13"/>
      </c>
      <c r="AE51">
        <f t="shared" si="13"/>
      </c>
      <c r="AF51">
        <f t="shared" si="13"/>
      </c>
      <c r="AG51">
        <f t="shared" si="5"/>
      </c>
      <c r="AH51">
        <f t="shared" si="5"/>
      </c>
      <c r="AI51">
        <f t="shared" si="5"/>
      </c>
      <c r="AJ51">
        <f t="shared" si="5"/>
      </c>
      <c r="AK51">
        <f t="shared" si="1"/>
      </c>
    </row>
    <row r="52" spans="1:37" ht="15" customHeight="1">
      <c r="A52">
        <f t="shared" si="0"/>
      </c>
      <c r="B52">
        <f>IF(B17="","",B17)</f>
      </c>
      <c r="C52">
        <f t="shared" si="9"/>
      </c>
      <c r="D52">
        <f>IF(D17="","",D17)</f>
      </c>
      <c r="E52">
        <f t="shared" si="6"/>
      </c>
      <c r="F52">
        <f>IF(F17="","",F17)</f>
      </c>
      <c r="G52">
        <f>IF(G17="","",G17)</f>
      </c>
      <c r="H52">
        <f>IF(H17="","",H17)</f>
      </c>
      <c r="I52">
        <f t="shared" si="3"/>
      </c>
      <c r="J52">
        <f aca="true" t="shared" si="15" ref="J52:V52">IF(J17="","",J17)</f>
      </c>
      <c r="K52">
        <f t="shared" si="15"/>
      </c>
      <c r="L52">
        <f t="shared" si="15"/>
      </c>
      <c r="M52">
        <f t="shared" si="15"/>
      </c>
      <c r="N52">
        <f t="shared" si="15"/>
      </c>
      <c r="O52">
        <f t="shared" si="15"/>
      </c>
      <c r="P52">
        <f t="shared" si="15"/>
      </c>
      <c r="Q52">
        <f t="shared" si="15"/>
      </c>
      <c r="R52">
        <f t="shared" si="15"/>
      </c>
      <c r="S52">
        <f t="shared" si="15"/>
      </c>
      <c r="T52">
        <f t="shared" si="15"/>
      </c>
      <c r="U52">
        <f t="shared" si="15"/>
      </c>
      <c r="V52">
        <f t="shared" si="15"/>
      </c>
      <c r="W52">
        <f t="shared" si="4"/>
      </c>
      <c r="X52">
        <f t="shared" si="4"/>
      </c>
      <c r="Y52">
        <f t="shared" si="12"/>
      </c>
      <c r="Z52">
        <f t="shared" si="12"/>
      </c>
      <c r="AA52">
        <f t="shared" si="14"/>
      </c>
      <c r="AB52">
        <f t="shared" si="13"/>
      </c>
      <c r="AC52">
        <f t="shared" si="13"/>
      </c>
      <c r="AD52">
        <f t="shared" si="13"/>
      </c>
      <c r="AE52">
        <f t="shared" si="13"/>
      </c>
      <c r="AF52">
        <f t="shared" si="13"/>
      </c>
      <c r="AG52">
        <f t="shared" si="5"/>
      </c>
      <c r="AH52">
        <f t="shared" si="5"/>
      </c>
      <c r="AI52">
        <f t="shared" si="5"/>
      </c>
      <c r="AJ52">
        <f t="shared" si="5"/>
      </c>
      <c r="AK52">
        <f t="shared" si="1"/>
      </c>
    </row>
    <row r="53" spans="1:37" ht="24.75" customHeight="1">
      <c r="A53" t="str">
        <f t="shared" si="0"/>
        <v>⑤</v>
      </c>
      <c r="C53">
        <f t="shared" si="9"/>
      </c>
      <c r="D53" s="55" t="str">
        <f>IF(D18="","",D18)</f>
        <v>(</v>
      </c>
      <c r="E53" s="90">
        <f t="shared" si="6"/>
        <v>1</v>
      </c>
      <c r="F53" s="90"/>
      <c r="G53" s="49" t="str">
        <f>IF(G18="","",G18)</f>
        <v>,</v>
      </c>
      <c r="H53" s="49"/>
      <c r="I53" s="90">
        <f t="shared" si="3"/>
        <v>2</v>
      </c>
      <c r="J53" s="90"/>
      <c r="K53" s="55" t="str">
        <f>IF(K18="","",K18)</f>
        <v>)</v>
      </c>
      <c r="L53" s="55" t="str">
        <f>IF(L18="","",L18)</f>
        <v>=</v>
      </c>
      <c r="M53" s="97" t="s">
        <v>69</v>
      </c>
      <c r="N53" s="96">
        <f>E53*N54/E54</f>
        <v>3</v>
      </c>
      <c r="O53" s="96"/>
      <c r="P53" s="96"/>
      <c r="Q53" s="95" t="s">
        <v>11</v>
      </c>
      <c r="R53" s="96"/>
      <c r="S53" s="96">
        <f>I53*S54/I54</f>
        <v>4</v>
      </c>
      <c r="T53" s="96"/>
      <c r="U53" s="96"/>
      <c r="V53" s="97" t="s">
        <v>70</v>
      </c>
      <c r="W53">
        <f t="shared" si="4"/>
      </c>
      <c r="X53">
        <f t="shared" si="4"/>
      </c>
      <c r="Y53">
        <f t="shared" si="12"/>
      </c>
      <c r="Z53">
        <f t="shared" si="12"/>
      </c>
      <c r="AA53">
        <f t="shared" si="14"/>
      </c>
      <c r="AB53">
        <f t="shared" si="13"/>
      </c>
      <c r="AC53">
        <f t="shared" si="13"/>
      </c>
      <c r="AD53">
        <f t="shared" si="13"/>
      </c>
      <c r="AE53">
        <f t="shared" si="13"/>
      </c>
      <c r="AF53">
        <f t="shared" si="13"/>
      </c>
      <c r="AG53">
        <f t="shared" si="5"/>
      </c>
      <c r="AH53">
        <f t="shared" si="5"/>
      </c>
      <c r="AI53">
        <f t="shared" si="5"/>
      </c>
      <c r="AJ53">
        <f t="shared" si="5"/>
      </c>
      <c r="AK53">
        <f t="shared" si="1"/>
      </c>
    </row>
    <row r="54" spans="1:37" ht="24.75" customHeight="1">
      <c r="A54">
        <f t="shared" si="0"/>
      </c>
      <c r="B54">
        <f>IF(B19="","",B19)</f>
      </c>
      <c r="C54">
        <f t="shared" si="9"/>
      </c>
      <c r="D54" s="55"/>
      <c r="E54" s="91">
        <f t="shared" si="6"/>
        <v>2</v>
      </c>
      <c r="F54" s="91"/>
      <c r="G54" s="49"/>
      <c r="H54" s="49"/>
      <c r="I54" s="91">
        <f t="shared" si="3"/>
        <v>3</v>
      </c>
      <c r="J54" s="91"/>
      <c r="K54" s="55"/>
      <c r="L54" s="55"/>
      <c r="M54" s="98"/>
      <c r="N54" s="85">
        <f>LCM(E54,I54)</f>
        <v>6</v>
      </c>
      <c r="O54" s="85"/>
      <c r="P54" s="85"/>
      <c r="Q54" s="85"/>
      <c r="R54" s="85"/>
      <c r="S54" s="85">
        <f>LCM(J54,N54)</f>
        <v>6</v>
      </c>
      <c r="T54" s="85"/>
      <c r="U54" s="85"/>
      <c r="V54" s="98"/>
      <c r="W54">
        <f t="shared" si="4"/>
      </c>
      <c r="X54">
        <f t="shared" si="4"/>
      </c>
      <c r="Y54">
        <f t="shared" si="12"/>
      </c>
      <c r="Z54">
        <f t="shared" si="12"/>
      </c>
      <c r="AA54">
        <f t="shared" si="14"/>
      </c>
      <c r="AB54">
        <f t="shared" si="13"/>
      </c>
      <c r="AC54">
        <f t="shared" si="13"/>
      </c>
      <c r="AD54">
        <f t="shared" si="13"/>
      </c>
      <c r="AE54">
        <f t="shared" si="13"/>
      </c>
      <c r="AF54">
        <f t="shared" si="13"/>
      </c>
      <c r="AG54">
        <f t="shared" si="5"/>
      </c>
      <c r="AH54">
        <f t="shared" si="5"/>
      </c>
      <c r="AI54">
        <f t="shared" si="5"/>
      </c>
      <c r="AJ54">
        <f t="shared" si="5"/>
      </c>
      <c r="AK54">
        <f t="shared" si="1"/>
      </c>
    </row>
    <row r="55" spans="1:37" ht="15" customHeight="1">
      <c r="A55">
        <f t="shared" si="0"/>
      </c>
      <c r="B55">
        <f>IF(B20="","",B20)</f>
      </c>
      <c r="C55">
        <f t="shared" si="9"/>
      </c>
      <c r="D55">
        <f>IF(D20="","",D20)</f>
      </c>
      <c r="E55">
        <f t="shared" si="6"/>
      </c>
      <c r="F55">
        <f>IF(F20="","",F20)</f>
      </c>
      <c r="G55">
        <f>IF(G20="","",G20)</f>
      </c>
      <c r="H55">
        <f>IF(H20="","",H20)</f>
      </c>
      <c r="I55">
        <f t="shared" si="3"/>
      </c>
      <c r="J55">
        <f aca="true" t="shared" si="16" ref="J55:V55">IF(J20="","",J20)</f>
      </c>
      <c r="K55">
        <f t="shared" si="16"/>
      </c>
      <c r="L55">
        <f t="shared" si="16"/>
      </c>
      <c r="M55">
        <f t="shared" si="16"/>
      </c>
      <c r="N55">
        <f t="shared" si="16"/>
      </c>
      <c r="O55">
        <f t="shared" si="16"/>
      </c>
      <c r="P55">
        <f t="shared" si="16"/>
      </c>
      <c r="Q55">
        <f t="shared" si="16"/>
      </c>
      <c r="R55">
        <f t="shared" si="16"/>
      </c>
      <c r="S55">
        <f t="shared" si="16"/>
      </c>
      <c r="T55">
        <f t="shared" si="16"/>
      </c>
      <c r="U55">
        <f t="shared" si="16"/>
      </c>
      <c r="V55">
        <f t="shared" si="16"/>
      </c>
      <c r="W55">
        <f t="shared" si="4"/>
      </c>
      <c r="X55">
        <f t="shared" si="4"/>
      </c>
      <c r="Y55">
        <f t="shared" si="12"/>
      </c>
      <c r="Z55">
        <f t="shared" si="12"/>
      </c>
      <c r="AA55">
        <f t="shared" si="14"/>
      </c>
      <c r="AB55">
        <f t="shared" si="13"/>
      </c>
      <c r="AC55">
        <f t="shared" si="13"/>
      </c>
      <c r="AD55">
        <f t="shared" si="13"/>
      </c>
      <c r="AE55">
        <f t="shared" si="13"/>
      </c>
      <c r="AF55">
        <f t="shared" si="13"/>
      </c>
      <c r="AG55">
        <f t="shared" si="5"/>
      </c>
      <c r="AH55">
        <f t="shared" si="5"/>
      </c>
      <c r="AI55">
        <f t="shared" si="5"/>
      </c>
      <c r="AJ55">
        <f t="shared" si="5"/>
      </c>
      <c r="AK55">
        <f t="shared" si="1"/>
      </c>
    </row>
    <row r="56" spans="1:37" ht="24.75" customHeight="1">
      <c r="A56" t="str">
        <f t="shared" si="0"/>
        <v>⑥</v>
      </c>
      <c r="C56">
        <f t="shared" si="9"/>
      </c>
      <c r="D56" s="55" t="str">
        <f>IF(D21="","",D21)</f>
        <v>(</v>
      </c>
      <c r="E56" s="49">
        <f t="shared" si="6"/>
        <v>2</v>
      </c>
      <c r="F56" s="49"/>
      <c r="G56" s="49" t="str">
        <f>IF(G21="","",G21)</f>
        <v>,</v>
      </c>
      <c r="H56" s="49"/>
      <c r="I56" s="49">
        <f t="shared" si="3"/>
        <v>8</v>
      </c>
      <c r="J56" s="49"/>
      <c r="K56" s="55" t="str">
        <f>IF(K21="","",K21)</f>
        <v>)</v>
      </c>
      <c r="L56" s="55" t="str">
        <f>IF(L21="","",L21)</f>
        <v>=</v>
      </c>
      <c r="M56" s="97" t="s">
        <v>69</v>
      </c>
      <c r="N56" s="96">
        <f>E56*N57/E57</f>
        <v>2</v>
      </c>
      <c r="O56" s="96"/>
      <c r="P56" s="96"/>
      <c r="Q56" s="95" t="s">
        <v>11</v>
      </c>
      <c r="R56" s="96"/>
      <c r="S56" s="96">
        <f>I56*S57/I57</f>
        <v>8</v>
      </c>
      <c r="T56" s="96"/>
      <c r="U56" s="96"/>
      <c r="V56" s="97" t="s">
        <v>70</v>
      </c>
      <c r="W56">
        <f t="shared" si="4"/>
      </c>
      <c r="X56">
        <f t="shared" si="4"/>
      </c>
      <c r="Y56">
        <f t="shared" si="12"/>
      </c>
      <c r="Z56">
        <f t="shared" si="12"/>
      </c>
      <c r="AA56">
        <f t="shared" si="14"/>
      </c>
      <c r="AB56">
        <f t="shared" si="13"/>
      </c>
      <c r="AC56">
        <f t="shared" si="13"/>
      </c>
      <c r="AD56">
        <f t="shared" si="13"/>
      </c>
      <c r="AE56">
        <f t="shared" si="13"/>
      </c>
      <c r="AF56">
        <f t="shared" si="13"/>
      </c>
      <c r="AG56">
        <f t="shared" si="5"/>
      </c>
      <c r="AH56">
        <f t="shared" si="5"/>
      </c>
      <c r="AI56">
        <f t="shared" si="5"/>
      </c>
      <c r="AJ56">
        <f t="shared" si="5"/>
      </c>
      <c r="AK56">
        <f t="shared" si="1"/>
      </c>
    </row>
    <row r="57" spans="1:37" ht="24.75" customHeight="1">
      <c r="A57">
        <f t="shared" si="0"/>
      </c>
      <c r="B57">
        <f>IF(B22="","",B22)</f>
      </c>
      <c r="C57">
        <f t="shared" si="9"/>
      </c>
      <c r="D57" s="55"/>
      <c r="E57" s="91">
        <f t="shared" si="6"/>
        <v>9</v>
      </c>
      <c r="F57" s="91"/>
      <c r="G57" s="49"/>
      <c r="H57" s="49"/>
      <c r="I57" s="91">
        <f t="shared" si="3"/>
        <v>9</v>
      </c>
      <c r="J57" s="91"/>
      <c r="K57" s="55"/>
      <c r="L57" s="55"/>
      <c r="M57" s="98"/>
      <c r="N57" s="85">
        <f>LCM(E57,I57)</f>
        <v>9</v>
      </c>
      <c r="O57" s="85"/>
      <c r="P57" s="85"/>
      <c r="Q57" s="85"/>
      <c r="R57" s="85"/>
      <c r="S57" s="85">
        <f>LCM(J57,N57)</f>
        <v>9</v>
      </c>
      <c r="T57" s="85"/>
      <c r="U57" s="85"/>
      <c r="V57" s="98"/>
      <c r="W57">
        <f t="shared" si="4"/>
      </c>
      <c r="X57">
        <f t="shared" si="4"/>
      </c>
      <c r="Y57">
        <f t="shared" si="12"/>
      </c>
      <c r="Z57">
        <f t="shared" si="12"/>
      </c>
      <c r="AA57">
        <f t="shared" si="14"/>
      </c>
      <c r="AB57">
        <f t="shared" si="13"/>
      </c>
      <c r="AC57">
        <f t="shared" si="13"/>
      </c>
      <c r="AD57">
        <f t="shared" si="13"/>
      </c>
      <c r="AE57">
        <f t="shared" si="13"/>
      </c>
      <c r="AF57">
        <f t="shared" si="13"/>
      </c>
      <c r="AG57">
        <f t="shared" si="5"/>
      </c>
      <c r="AH57">
        <f t="shared" si="5"/>
      </c>
      <c r="AI57">
        <f t="shared" si="5"/>
      </c>
      <c r="AJ57">
        <f t="shared" si="5"/>
      </c>
      <c r="AK57">
        <f t="shared" si="1"/>
      </c>
    </row>
    <row r="58" spans="1:37" ht="15" customHeight="1">
      <c r="A58">
        <f t="shared" si="0"/>
      </c>
      <c r="B58">
        <f>IF(B23="","",B23)</f>
      </c>
      <c r="C58">
        <f t="shared" si="9"/>
      </c>
      <c r="D58">
        <f>IF(D23="","",D23)</f>
      </c>
      <c r="E58">
        <f t="shared" si="6"/>
      </c>
      <c r="F58">
        <f>IF(F23="","",F23)</f>
      </c>
      <c r="G58">
        <f>IF(G23="","",G23)</f>
      </c>
      <c r="H58">
        <f>IF(H23="","",H23)</f>
      </c>
      <c r="I58">
        <f t="shared" si="3"/>
      </c>
      <c r="J58">
        <f aca="true" t="shared" si="17" ref="J58:V58">IF(J23="","",J23)</f>
      </c>
      <c r="K58">
        <f t="shared" si="17"/>
      </c>
      <c r="L58">
        <f t="shared" si="17"/>
      </c>
      <c r="M58">
        <f t="shared" si="17"/>
      </c>
      <c r="N58">
        <f t="shared" si="17"/>
      </c>
      <c r="O58">
        <f t="shared" si="17"/>
      </c>
      <c r="P58">
        <f t="shared" si="17"/>
      </c>
      <c r="Q58">
        <f t="shared" si="17"/>
      </c>
      <c r="R58">
        <f t="shared" si="17"/>
      </c>
      <c r="S58">
        <f t="shared" si="17"/>
      </c>
      <c r="T58">
        <f t="shared" si="17"/>
      </c>
      <c r="U58">
        <f t="shared" si="17"/>
      </c>
      <c r="V58">
        <f t="shared" si="17"/>
      </c>
      <c r="W58">
        <f t="shared" si="4"/>
      </c>
      <c r="X58">
        <f t="shared" si="4"/>
      </c>
      <c r="Y58">
        <f t="shared" si="12"/>
      </c>
      <c r="Z58">
        <f t="shared" si="12"/>
      </c>
      <c r="AA58">
        <f t="shared" si="14"/>
      </c>
      <c r="AB58">
        <f t="shared" si="13"/>
      </c>
      <c r="AC58">
        <f t="shared" si="13"/>
      </c>
      <c r="AD58">
        <f t="shared" si="13"/>
      </c>
      <c r="AE58">
        <f t="shared" si="13"/>
      </c>
      <c r="AF58">
        <f t="shared" si="13"/>
      </c>
      <c r="AG58">
        <f t="shared" si="5"/>
      </c>
      <c r="AH58">
        <f t="shared" si="5"/>
      </c>
      <c r="AI58">
        <f t="shared" si="5"/>
      </c>
      <c r="AJ58">
        <f t="shared" si="5"/>
      </c>
      <c r="AK58">
        <f t="shared" si="1"/>
      </c>
    </row>
    <row r="59" spans="1:37" ht="24.75" customHeight="1">
      <c r="A59" t="str">
        <f t="shared" si="0"/>
        <v>⑦</v>
      </c>
      <c r="C59">
        <f t="shared" si="9"/>
      </c>
      <c r="D59" s="55" t="str">
        <f>IF(D24="","",D24)</f>
        <v>(</v>
      </c>
      <c r="E59" s="90">
        <f t="shared" si="6"/>
        <v>2</v>
      </c>
      <c r="F59" s="90"/>
      <c r="G59" s="49" t="str">
        <f>IF(G24="","",G24)</f>
        <v>,</v>
      </c>
      <c r="H59" s="49"/>
      <c r="I59" s="90">
        <f t="shared" si="3"/>
        <v>8</v>
      </c>
      <c r="J59" s="90"/>
      <c r="K59" s="55" t="str">
        <f>IF(K24="","",K24)</f>
        <v>)</v>
      </c>
      <c r="L59" s="55" t="str">
        <f>IF(L24="","",L24)</f>
        <v>=</v>
      </c>
      <c r="M59" s="97" t="s">
        <v>69</v>
      </c>
      <c r="N59" s="96">
        <f>E59*N60/E60</f>
        <v>18</v>
      </c>
      <c r="O59" s="96"/>
      <c r="P59" s="96"/>
      <c r="Q59" s="95" t="s">
        <v>11</v>
      </c>
      <c r="R59" s="96"/>
      <c r="S59" s="96">
        <f>I59*S60/I60</f>
        <v>40</v>
      </c>
      <c r="T59" s="96"/>
      <c r="U59" s="96"/>
      <c r="V59" s="97" t="s">
        <v>70</v>
      </c>
      <c r="W59">
        <f t="shared" si="4"/>
      </c>
      <c r="X59">
        <f t="shared" si="4"/>
      </c>
      <c r="Y59">
        <f t="shared" si="12"/>
      </c>
      <c r="Z59">
        <f t="shared" si="12"/>
      </c>
      <c r="AA59">
        <f t="shared" si="14"/>
      </c>
      <c r="AB59">
        <f aca="true" t="shared" si="18" ref="AB59:AF66">IF(AB24="","",AB24)</f>
      </c>
      <c r="AC59">
        <f t="shared" si="18"/>
      </c>
      <c r="AD59">
        <f t="shared" si="18"/>
      </c>
      <c r="AE59">
        <f t="shared" si="18"/>
      </c>
      <c r="AF59">
        <f t="shared" si="18"/>
      </c>
      <c r="AG59">
        <f t="shared" si="5"/>
      </c>
      <c r="AH59">
        <f t="shared" si="5"/>
      </c>
      <c r="AI59">
        <f t="shared" si="5"/>
      </c>
      <c r="AJ59">
        <f t="shared" si="5"/>
      </c>
      <c r="AK59">
        <f t="shared" si="1"/>
      </c>
    </row>
    <row r="60" spans="1:37" ht="24.75" customHeight="1">
      <c r="A60">
        <f t="shared" si="0"/>
      </c>
      <c r="B60">
        <f>IF(B25="","",B25)</f>
      </c>
      <c r="C60">
        <f t="shared" si="9"/>
      </c>
      <c r="D60" s="55"/>
      <c r="E60" s="91">
        <f t="shared" si="6"/>
        <v>5</v>
      </c>
      <c r="F60" s="91"/>
      <c r="G60" s="49"/>
      <c r="H60" s="49"/>
      <c r="I60" s="91">
        <f t="shared" si="3"/>
        <v>9</v>
      </c>
      <c r="J60" s="91"/>
      <c r="K60" s="55"/>
      <c r="L60" s="55"/>
      <c r="M60" s="98"/>
      <c r="N60" s="85">
        <f>LCM(E60,I60)</f>
        <v>45</v>
      </c>
      <c r="O60" s="85"/>
      <c r="P60" s="85"/>
      <c r="Q60" s="85"/>
      <c r="R60" s="85"/>
      <c r="S60" s="85">
        <f>LCM(J60,N60)</f>
        <v>45</v>
      </c>
      <c r="T60" s="85"/>
      <c r="U60" s="85"/>
      <c r="V60" s="98"/>
      <c r="W60">
        <f t="shared" si="4"/>
      </c>
      <c r="X60">
        <f t="shared" si="4"/>
      </c>
      <c r="Y60">
        <f t="shared" si="12"/>
      </c>
      <c r="Z60">
        <f t="shared" si="12"/>
      </c>
      <c r="AA60">
        <f t="shared" si="14"/>
      </c>
      <c r="AB60">
        <f t="shared" si="18"/>
      </c>
      <c r="AC60">
        <f t="shared" si="18"/>
      </c>
      <c r="AD60">
        <f t="shared" si="18"/>
      </c>
      <c r="AE60">
        <f t="shared" si="18"/>
      </c>
      <c r="AF60">
        <f t="shared" si="18"/>
      </c>
      <c r="AG60">
        <f t="shared" si="5"/>
      </c>
      <c r="AH60">
        <f t="shared" si="5"/>
      </c>
      <c r="AI60">
        <f t="shared" si="5"/>
      </c>
      <c r="AJ60">
        <f t="shared" si="5"/>
      </c>
      <c r="AK60">
        <f t="shared" si="1"/>
      </c>
    </row>
    <row r="61" spans="1:37" ht="15" customHeight="1">
      <c r="A61">
        <f t="shared" si="0"/>
      </c>
      <c r="C61">
        <f t="shared" si="9"/>
      </c>
      <c r="D61">
        <f>IF(D26="","",D26)</f>
      </c>
      <c r="E61">
        <f t="shared" si="6"/>
      </c>
      <c r="F61">
        <f>IF(F26="","",F26)</f>
      </c>
      <c r="G61">
        <f>IF(G26="","",G26)</f>
      </c>
      <c r="H61">
        <f>IF(H26="","",H26)</f>
      </c>
      <c r="I61">
        <f t="shared" si="3"/>
      </c>
      <c r="J61">
        <f aca="true" t="shared" si="19" ref="J61:V61">IF(J26="","",J26)</f>
      </c>
      <c r="K61">
        <f t="shared" si="19"/>
      </c>
      <c r="L61">
        <f t="shared" si="19"/>
      </c>
      <c r="M61">
        <f t="shared" si="19"/>
      </c>
      <c r="N61">
        <f t="shared" si="19"/>
      </c>
      <c r="O61">
        <f t="shared" si="19"/>
      </c>
      <c r="P61">
        <f t="shared" si="19"/>
      </c>
      <c r="Q61">
        <f t="shared" si="19"/>
      </c>
      <c r="R61">
        <f t="shared" si="19"/>
      </c>
      <c r="S61">
        <f t="shared" si="19"/>
      </c>
      <c r="T61">
        <f t="shared" si="19"/>
      </c>
      <c r="U61">
        <f t="shared" si="19"/>
      </c>
      <c r="V61">
        <f t="shared" si="19"/>
      </c>
      <c r="W61">
        <f t="shared" si="4"/>
      </c>
      <c r="X61">
        <f t="shared" si="4"/>
      </c>
      <c r="Y61">
        <f t="shared" si="12"/>
      </c>
      <c r="Z61">
        <f t="shared" si="12"/>
      </c>
      <c r="AA61">
        <f t="shared" si="14"/>
      </c>
      <c r="AB61">
        <f t="shared" si="18"/>
      </c>
      <c r="AC61">
        <f t="shared" si="18"/>
      </c>
      <c r="AD61">
        <f t="shared" si="18"/>
      </c>
      <c r="AE61">
        <f t="shared" si="18"/>
      </c>
      <c r="AF61">
        <f t="shared" si="18"/>
      </c>
      <c r="AG61">
        <f t="shared" si="5"/>
      </c>
      <c r="AH61">
        <f t="shared" si="5"/>
      </c>
      <c r="AI61">
        <f t="shared" si="5"/>
      </c>
      <c r="AJ61">
        <f t="shared" si="5"/>
      </c>
      <c r="AK61">
        <f t="shared" si="1"/>
      </c>
    </row>
    <row r="62" spans="1:37" ht="24.75" customHeight="1">
      <c r="A62" t="str">
        <f t="shared" si="0"/>
        <v>⑧</v>
      </c>
      <c r="C62">
        <f t="shared" si="9"/>
      </c>
      <c r="D62" s="55" t="str">
        <f>IF(D27="","",D27)</f>
        <v>(</v>
      </c>
      <c r="E62" s="90">
        <f t="shared" si="6"/>
        <v>3</v>
      </c>
      <c r="F62" s="90"/>
      <c r="G62" s="49" t="str">
        <f>IF(G27="","",G27)</f>
        <v>,</v>
      </c>
      <c r="H62" s="49"/>
      <c r="I62" s="90">
        <f t="shared" si="3"/>
        <v>6</v>
      </c>
      <c r="J62" s="90"/>
      <c r="K62" s="55" t="str">
        <f>IF(K27="","",K27)</f>
        <v>)</v>
      </c>
      <c r="L62" s="55" t="str">
        <f>IF(L27="","",L27)</f>
        <v>=</v>
      </c>
      <c r="M62" s="97" t="s">
        <v>69</v>
      </c>
      <c r="N62" s="96">
        <f>E62*N63/E63</f>
        <v>3</v>
      </c>
      <c r="O62" s="96"/>
      <c r="P62" s="96"/>
      <c r="Q62" s="95" t="s">
        <v>11</v>
      </c>
      <c r="R62" s="96"/>
      <c r="S62" s="96">
        <f>I62*S63/I63</f>
        <v>6</v>
      </c>
      <c r="T62" s="96"/>
      <c r="U62" s="96"/>
      <c r="V62" s="97" t="s">
        <v>70</v>
      </c>
      <c r="W62">
        <f t="shared" si="4"/>
      </c>
      <c r="X62">
        <f t="shared" si="4"/>
      </c>
      <c r="Y62">
        <f t="shared" si="12"/>
      </c>
      <c r="Z62">
        <f t="shared" si="12"/>
      </c>
      <c r="AA62">
        <f t="shared" si="14"/>
      </c>
      <c r="AB62">
        <f t="shared" si="18"/>
      </c>
      <c r="AC62">
        <f t="shared" si="18"/>
      </c>
      <c r="AD62">
        <f t="shared" si="18"/>
      </c>
      <c r="AE62">
        <f t="shared" si="18"/>
      </c>
      <c r="AF62">
        <f t="shared" si="18"/>
      </c>
      <c r="AG62">
        <f t="shared" si="5"/>
      </c>
      <c r="AH62">
        <f t="shared" si="5"/>
      </c>
      <c r="AI62">
        <f t="shared" si="5"/>
      </c>
      <c r="AJ62">
        <f t="shared" si="5"/>
      </c>
      <c r="AK62">
        <f t="shared" si="1"/>
      </c>
    </row>
    <row r="63" spans="1:37" ht="24.75" customHeight="1">
      <c r="A63">
        <f t="shared" si="0"/>
      </c>
      <c r="B63">
        <f>IF(B28="","",B28)</f>
      </c>
      <c r="C63">
        <f t="shared" si="9"/>
      </c>
      <c r="D63" s="55"/>
      <c r="E63" s="91">
        <f t="shared" si="6"/>
        <v>7</v>
      </c>
      <c r="F63" s="91"/>
      <c r="G63" s="49"/>
      <c r="H63" s="49"/>
      <c r="I63" s="91">
        <f t="shared" si="3"/>
        <v>7</v>
      </c>
      <c r="J63" s="91"/>
      <c r="K63" s="55"/>
      <c r="L63" s="55"/>
      <c r="M63" s="98"/>
      <c r="N63" s="85">
        <f>LCM(E63,I63)</f>
        <v>7</v>
      </c>
      <c r="O63" s="85"/>
      <c r="P63" s="85"/>
      <c r="Q63" s="85"/>
      <c r="R63" s="85"/>
      <c r="S63" s="85">
        <f>LCM(J63,N63)</f>
        <v>7</v>
      </c>
      <c r="T63" s="85"/>
      <c r="U63" s="85"/>
      <c r="V63" s="98"/>
      <c r="W63">
        <f t="shared" si="4"/>
      </c>
      <c r="X63">
        <f t="shared" si="4"/>
      </c>
      <c r="Y63">
        <f t="shared" si="12"/>
      </c>
      <c r="Z63">
        <f t="shared" si="12"/>
      </c>
      <c r="AA63">
        <f t="shared" si="14"/>
      </c>
      <c r="AB63">
        <f t="shared" si="18"/>
      </c>
      <c r="AC63">
        <f t="shared" si="18"/>
      </c>
      <c r="AD63">
        <f t="shared" si="18"/>
      </c>
      <c r="AE63">
        <f t="shared" si="18"/>
      </c>
      <c r="AF63">
        <f t="shared" si="18"/>
      </c>
      <c r="AG63">
        <f t="shared" si="5"/>
      </c>
      <c r="AH63">
        <f t="shared" si="5"/>
      </c>
      <c r="AI63">
        <f t="shared" si="5"/>
      </c>
      <c r="AJ63">
        <f t="shared" si="5"/>
      </c>
      <c r="AK63">
        <f t="shared" si="1"/>
      </c>
    </row>
    <row r="64" spans="1:37" ht="15" customHeight="1">
      <c r="A64">
        <f t="shared" si="0"/>
      </c>
      <c r="B64">
        <f>IF(B29="","",B29)</f>
      </c>
      <c r="C64">
        <f t="shared" si="9"/>
      </c>
      <c r="D64">
        <f>IF(D29="","",D29)</f>
      </c>
      <c r="E64">
        <f t="shared" si="6"/>
      </c>
      <c r="F64">
        <f>IF(F29="","",F29)</f>
      </c>
      <c r="G64">
        <f>IF(G29="","",G29)</f>
      </c>
      <c r="H64">
        <f>IF(H29="","",H29)</f>
      </c>
      <c r="I64">
        <f t="shared" si="3"/>
      </c>
      <c r="J64">
        <f aca="true" t="shared" si="20" ref="J64:V64">IF(J29="","",J29)</f>
      </c>
      <c r="K64">
        <f t="shared" si="20"/>
      </c>
      <c r="L64">
        <f t="shared" si="20"/>
      </c>
      <c r="M64">
        <f t="shared" si="20"/>
      </c>
      <c r="N64">
        <f t="shared" si="20"/>
      </c>
      <c r="O64">
        <f t="shared" si="20"/>
      </c>
      <c r="P64">
        <f t="shared" si="20"/>
      </c>
      <c r="Q64">
        <f t="shared" si="20"/>
      </c>
      <c r="R64">
        <f t="shared" si="20"/>
      </c>
      <c r="S64">
        <f t="shared" si="20"/>
      </c>
      <c r="T64">
        <f t="shared" si="20"/>
      </c>
      <c r="U64">
        <f t="shared" si="20"/>
      </c>
      <c r="V64">
        <f t="shared" si="20"/>
      </c>
      <c r="W64">
        <f t="shared" si="4"/>
      </c>
      <c r="X64">
        <f t="shared" si="4"/>
      </c>
      <c r="Y64">
        <f t="shared" si="12"/>
      </c>
      <c r="Z64">
        <f t="shared" si="12"/>
      </c>
      <c r="AA64">
        <f t="shared" si="14"/>
      </c>
      <c r="AB64">
        <f t="shared" si="18"/>
      </c>
      <c r="AC64">
        <f t="shared" si="18"/>
      </c>
      <c r="AD64">
        <f t="shared" si="18"/>
      </c>
      <c r="AE64">
        <f t="shared" si="18"/>
      </c>
      <c r="AF64">
        <f t="shared" si="18"/>
      </c>
      <c r="AG64">
        <f t="shared" si="5"/>
      </c>
      <c r="AH64">
        <f t="shared" si="5"/>
      </c>
      <c r="AI64">
        <f t="shared" si="5"/>
      </c>
      <c r="AJ64">
        <f t="shared" si="5"/>
      </c>
      <c r="AK64">
        <f t="shared" si="1"/>
      </c>
    </row>
    <row r="65" spans="1:37" ht="24.75" customHeight="1">
      <c r="A65" t="str">
        <f t="shared" si="0"/>
        <v>⑨</v>
      </c>
      <c r="C65">
        <f t="shared" si="9"/>
      </c>
      <c r="D65" s="55" t="str">
        <f>IF(D30="","",D30)</f>
        <v>(</v>
      </c>
      <c r="E65" s="49">
        <f t="shared" si="6"/>
        <v>2</v>
      </c>
      <c r="F65" s="49"/>
      <c r="G65" s="49" t="str">
        <f>IF(G30="","",G30)</f>
        <v>,</v>
      </c>
      <c r="H65" s="49"/>
      <c r="I65" s="49">
        <f t="shared" si="3"/>
        <v>4</v>
      </c>
      <c r="J65" s="49"/>
      <c r="K65" s="55" t="str">
        <f>IF(K30="","",K30)</f>
        <v>)</v>
      </c>
      <c r="L65" s="55" t="str">
        <f>IF(L30="","",L30)</f>
        <v>=</v>
      </c>
      <c r="M65" s="97" t="s">
        <v>69</v>
      </c>
      <c r="N65" s="96">
        <f>E65*N66/E66</f>
        <v>10</v>
      </c>
      <c r="O65" s="96"/>
      <c r="P65" s="96"/>
      <c r="Q65" s="95" t="s">
        <v>11</v>
      </c>
      <c r="R65" s="96"/>
      <c r="S65" s="96">
        <f>I65*S66/I66</f>
        <v>28</v>
      </c>
      <c r="T65" s="96"/>
      <c r="U65" s="96"/>
      <c r="V65" s="97" t="s">
        <v>70</v>
      </c>
      <c r="W65">
        <f t="shared" si="4"/>
      </c>
      <c r="X65">
        <f t="shared" si="4"/>
      </c>
      <c r="Y65">
        <f t="shared" si="12"/>
      </c>
      <c r="Z65">
        <f t="shared" si="12"/>
      </c>
      <c r="AA65">
        <f t="shared" si="14"/>
      </c>
      <c r="AB65">
        <f t="shared" si="18"/>
      </c>
      <c r="AC65">
        <f t="shared" si="18"/>
      </c>
      <c r="AD65">
        <f t="shared" si="18"/>
      </c>
      <c r="AE65">
        <f t="shared" si="18"/>
      </c>
      <c r="AF65">
        <f t="shared" si="18"/>
      </c>
      <c r="AG65">
        <f t="shared" si="5"/>
      </c>
      <c r="AH65">
        <f t="shared" si="5"/>
      </c>
      <c r="AI65">
        <f t="shared" si="5"/>
      </c>
      <c r="AJ65">
        <f t="shared" si="5"/>
      </c>
      <c r="AK65">
        <f t="shared" si="1"/>
      </c>
    </row>
    <row r="66" spans="1:37" ht="24.75" customHeight="1">
      <c r="A66">
        <f t="shared" si="0"/>
      </c>
      <c r="B66">
        <f>IF(B31="","",B31)</f>
      </c>
      <c r="C66">
        <f t="shared" si="9"/>
      </c>
      <c r="D66" s="55"/>
      <c r="E66" s="91">
        <f t="shared" si="6"/>
        <v>7</v>
      </c>
      <c r="F66" s="91"/>
      <c r="G66" s="49"/>
      <c r="H66" s="49"/>
      <c r="I66" s="91">
        <f t="shared" si="3"/>
        <v>5</v>
      </c>
      <c r="J66" s="91"/>
      <c r="K66" s="55"/>
      <c r="L66" s="55"/>
      <c r="M66" s="98"/>
      <c r="N66" s="85">
        <f>LCM(E66,I66)</f>
        <v>35</v>
      </c>
      <c r="O66" s="85"/>
      <c r="P66" s="85"/>
      <c r="Q66" s="85"/>
      <c r="R66" s="85"/>
      <c r="S66" s="85">
        <f>LCM(J66,N66)</f>
        <v>35</v>
      </c>
      <c r="T66" s="85"/>
      <c r="U66" s="85"/>
      <c r="V66" s="98"/>
      <c r="W66">
        <f t="shared" si="4"/>
      </c>
      <c r="X66">
        <f t="shared" si="4"/>
      </c>
      <c r="Y66">
        <f t="shared" si="12"/>
      </c>
      <c r="Z66">
        <f t="shared" si="12"/>
      </c>
      <c r="AA66">
        <f t="shared" si="14"/>
      </c>
      <c r="AB66">
        <f t="shared" si="18"/>
      </c>
      <c r="AC66">
        <f t="shared" si="18"/>
      </c>
      <c r="AD66">
        <f t="shared" si="18"/>
      </c>
      <c r="AE66">
        <f t="shared" si="18"/>
      </c>
      <c r="AF66">
        <f t="shared" si="18"/>
      </c>
      <c r="AG66">
        <f t="shared" si="5"/>
      </c>
      <c r="AH66">
        <f t="shared" si="5"/>
      </c>
      <c r="AI66">
        <f t="shared" si="5"/>
      </c>
      <c r="AJ66">
        <f t="shared" si="5"/>
      </c>
      <c r="AK66">
        <f t="shared" si="1"/>
      </c>
    </row>
    <row r="67" spans="4:22" ht="15" customHeight="1">
      <c r="D67" s="11"/>
      <c r="E67" s="27"/>
      <c r="F67" s="27"/>
      <c r="G67" s="20"/>
      <c r="H67" s="20"/>
      <c r="I67" s="27"/>
      <c r="J67" s="27"/>
      <c r="K67" s="11"/>
      <c r="L67" s="11"/>
      <c r="M67" s="21"/>
      <c r="N67" s="34"/>
      <c r="O67" s="34"/>
      <c r="P67" s="34"/>
      <c r="Q67" s="34"/>
      <c r="R67" s="34"/>
      <c r="S67" s="34"/>
      <c r="T67" s="34"/>
      <c r="U67" s="34"/>
      <c r="V67" s="21"/>
    </row>
    <row r="68" spans="1:37" ht="24.75" customHeight="1">
      <c r="A68" t="str">
        <f>IF(A33="","",A33)</f>
        <v>⑩</v>
      </c>
      <c r="C68">
        <f>IF(C33="","",C33)</f>
      </c>
      <c r="D68" s="55" t="str">
        <f>IF(D33="","",D33)</f>
        <v>(</v>
      </c>
      <c r="E68" s="49">
        <f>IF(E33="","",E33)</f>
        <v>3</v>
      </c>
      <c r="F68" s="49"/>
      <c r="G68" s="49" t="str">
        <f>IF(G33="","",G33)</f>
        <v>,</v>
      </c>
      <c r="H68" s="49"/>
      <c r="I68" s="49">
        <f>IF(I33="","",I33)</f>
        <v>6</v>
      </c>
      <c r="J68" s="49"/>
      <c r="K68" s="55" t="str">
        <f>IF(K33="","",K33)</f>
        <v>)</v>
      </c>
      <c r="L68" s="55" t="str">
        <f>IF(L33="","",L33)</f>
        <v>=</v>
      </c>
      <c r="M68" s="97" t="s">
        <v>69</v>
      </c>
      <c r="N68" s="96">
        <f>E68*N69/E69</f>
        <v>21</v>
      </c>
      <c r="O68" s="96"/>
      <c r="P68" s="96"/>
      <c r="Q68" s="95" t="s">
        <v>11</v>
      </c>
      <c r="R68" s="96"/>
      <c r="S68" s="96">
        <f>I68*S69/I69</f>
        <v>30</v>
      </c>
      <c r="T68" s="96"/>
      <c r="U68" s="96"/>
      <c r="V68" s="97" t="s">
        <v>70</v>
      </c>
      <c r="W68">
        <f aca="true" t="shared" si="21" ref="W68:AK68">IF(W33="","",W33)</f>
      </c>
      <c r="X68">
        <f t="shared" si="21"/>
      </c>
      <c r="Y68">
        <f t="shared" si="21"/>
      </c>
      <c r="Z68">
        <f t="shared" si="21"/>
      </c>
      <c r="AA68">
        <f t="shared" si="21"/>
      </c>
      <c r="AB68">
        <f t="shared" si="21"/>
      </c>
      <c r="AC68">
        <f t="shared" si="21"/>
      </c>
      <c r="AD68">
        <f t="shared" si="21"/>
      </c>
      <c r="AE68">
        <f t="shared" si="21"/>
      </c>
      <c r="AF68">
        <f t="shared" si="21"/>
      </c>
      <c r="AG68">
        <f t="shared" si="21"/>
      </c>
      <c r="AH68">
        <f t="shared" si="21"/>
      </c>
      <c r="AI68">
        <f t="shared" si="21"/>
      </c>
      <c r="AJ68">
        <f t="shared" si="21"/>
      </c>
      <c r="AK68">
        <f t="shared" si="21"/>
      </c>
    </row>
    <row r="69" spans="4:22" ht="24.75" customHeight="1">
      <c r="D69" s="55"/>
      <c r="E69" s="91">
        <f>IF(E34="","",E34)</f>
        <v>5</v>
      </c>
      <c r="F69" s="91"/>
      <c r="G69" s="49"/>
      <c r="H69" s="49"/>
      <c r="I69" s="91">
        <f>IF(I34="","",I34)</f>
        <v>7</v>
      </c>
      <c r="J69" s="91"/>
      <c r="K69" s="55"/>
      <c r="L69" s="55"/>
      <c r="M69" s="98"/>
      <c r="N69" s="85">
        <f>LCM(E69,I69)</f>
        <v>35</v>
      </c>
      <c r="O69" s="85"/>
      <c r="P69" s="85"/>
      <c r="Q69" s="85"/>
      <c r="R69" s="85"/>
      <c r="S69" s="85">
        <f>LCM(J69,N69)</f>
        <v>35</v>
      </c>
      <c r="T69" s="85"/>
      <c r="U69" s="85"/>
      <c r="V69" s="98"/>
    </row>
  </sheetData>
  <sheetProtection/>
  <mergeCells count="242">
    <mergeCell ref="L68:L69"/>
    <mergeCell ref="M68:M69"/>
    <mergeCell ref="V68:V69"/>
    <mergeCell ref="Q68:R69"/>
    <mergeCell ref="N68:P68"/>
    <mergeCell ref="S68:U68"/>
    <mergeCell ref="N69:P69"/>
    <mergeCell ref="S69:U69"/>
    <mergeCell ref="D68:D69"/>
    <mergeCell ref="K68:K69"/>
    <mergeCell ref="G68:H69"/>
    <mergeCell ref="E69:F69"/>
    <mergeCell ref="E68:F68"/>
    <mergeCell ref="I69:J69"/>
    <mergeCell ref="I68:J68"/>
    <mergeCell ref="K33:K34"/>
    <mergeCell ref="L33:L34"/>
    <mergeCell ref="G33:H34"/>
    <mergeCell ref="E33:F33"/>
    <mergeCell ref="I33:J33"/>
    <mergeCell ref="E34:F34"/>
    <mergeCell ref="I34:J34"/>
    <mergeCell ref="S65:U65"/>
    <mergeCell ref="Q44:R45"/>
    <mergeCell ref="Q47:R48"/>
    <mergeCell ref="Q50:R51"/>
    <mergeCell ref="Q53:R54"/>
    <mergeCell ref="Q56:R57"/>
    <mergeCell ref="Q59:R60"/>
    <mergeCell ref="Q62:R63"/>
    <mergeCell ref="Q65:R66"/>
    <mergeCell ref="S66:U66"/>
    <mergeCell ref="N63:P63"/>
    <mergeCell ref="S44:U44"/>
    <mergeCell ref="S47:U47"/>
    <mergeCell ref="S50:U50"/>
    <mergeCell ref="S53:U53"/>
    <mergeCell ref="S56:U56"/>
    <mergeCell ref="S59:U59"/>
    <mergeCell ref="S62:U62"/>
    <mergeCell ref="S63:U63"/>
    <mergeCell ref="N44:P44"/>
    <mergeCell ref="V62:V63"/>
    <mergeCell ref="V65:V66"/>
    <mergeCell ref="N66:P66"/>
    <mergeCell ref="S45:U45"/>
    <mergeCell ref="S48:U48"/>
    <mergeCell ref="S51:U51"/>
    <mergeCell ref="S54:U54"/>
    <mergeCell ref="S57:U57"/>
    <mergeCell ref="N47:P47"/>
    <mergeCell ref="N50:P50"/>
    <mergeCell ref="S60:U60"/>
    <mergeCell ref="V41:V42"/>
    <mergeCell ref="V44:V45"/>
    <mergeCell ref="V47:V48"/>
    <mergeCell ref="V50:V51"/>
    <mergeCell ref="V53:V54"/>
    <mergeCell ref="V56:V57"/>
    <mergeCell ref="V59:V60"/>
    <mergeCell ref="N41:P41"/>
    <mergeCell ref="N45:P45"/>
    <mergeCell ref="N48:P48"/>
    <mergeCell ref="N51:P51"/>
    <mergeCell ref="N54:P54"/>
    <mergeCell ref="N57:P57"/>
    <mergeCell ref="N53:P53"/>
    <mergeCell ref="N56:P56"/>
    <mergeCell ref="M53:M54"/>
    <mergeCell ref="M56:M57"/>
    <mergeCell ref="M59:M60"/>
    <mergeCell ref="M62:M63"/>
    <mergeCell ref="M65:M66"/>
    <mergeCell ref="N42:P42"/>
    <mergeCell ref="N60:P60"/>
    <mergeCell ref="N65:P65"/>
    <mergeCell ref="N59:P59"/>
    <mergeCell ref="N62:P62"/>
    <mergeCell ref="M24:M25"/>
    <mergeCell ref="M27:M28"/>
    <mergeCell ref="M30:M31"/>
    <mergeCell ref="M44:M45"/>
    <mergeCell ref="M47:M48"/>
    <mergeCell ref="M50:M51"/>
    <mergeCell ref="M6:M7"/>
    <mergeCell ref="M9:M10"/>
    <mergeCell ref="M12:M13"/>
    <mergeCell ref="M15:M16"/>
    <mergeCell ref="M18:M19"/>
    <mergeCell ref="M21:M22"/>
    <mergeCell ref="L50:L51"/>
    <mergeCell ref="L53:L54"/>
    <mergeCell ref="L56:L57"/>
    <mergeCell ref="L59:L60"/>
    <mergeCell ref="L62:L63"/>
    <mergeCell ref="L65:L66"/>
    <mergeCell ref="L18:L19"/>
    <mergeCell ref="L21:L22"/>
    <mergeCell ref="L24:L25"/>
    <mergeCell ref="L27:L28"/>
    <mergeCell ref="L30:L31"/>
    <mergeCell ref="L44:L45"/>
    <mergeCell ref="E65:F65"/>
    <mergeCell ref="I65:J65"/>
    <mergeCell ref="G65:H66"/>
    <mergeCell ref="E66:F66"/>
    <mergeCell ref="I66:J66"/>
    <mergeCell ref="L6:L7"/>
    <mergeCell ref="L41:L42"/>
    <mergeCell ref="L9:L10"/>
    <mergeCell ref="L12:L13"/>
    <mergeCell ref="L15:L16"/>
    <mergeCell ref="I59:J59"/>
    <mergeCell ref="E60:F60"/>
    <mergeCell ref="I60:J60"/>
    <mergeCell ref="E62:F62"/>
    <mergeCell ref="I62:J62"/>
    <mergeCell ref="E59:F59"/>
    <mergeCell ref="G59:H60"/>
    <mergeCell ref="G62:H63"/>
    <mergeCell ref="E63:F63"/>
    <mergeCell ref="I63:J63"/>
    <mergeCell ref="E56:F56"/>
    <mergeCell ref="I56:J56"/>
    <mergeCell ref="E57:F57"/>
    <mergeCell ref="I57:J57"/>
    <mergeCell ref="G56:H57"/>
    <mergeCell ref="E53:F53"/>
    <mergeCell ref="I53:J53"/>
    <mergeCell ref="E54:F54"/>
    <mergeCell ref="I54:J54"/>
    <mergeCell ref="G53:H54"/>
    <mergeCell ref="E16:F16"/>
    <mergeCell ref="I16:J16"/>
    <mergeCell ref="I51:J51"/>
    <mergeCell ref="G41:H42"/>
    <mergeCell ref="G44:H45"/>
    <mergeCell ref="G47:H48"/>
    <mergeCell ref="G50:H51"/>
    <mergeCell ref="I28:J28"/>
    <mergeCell ref="I27:J27"/>
    <mergeCell ref="E22:F22"/>
    <mergeCell ref="K62:K63"/>
    <mergeCell ref="K65:K66"/>
    <mergeCell ref="E44:F44"/>
    <mergeCell ref="E45:F45"/>
    <mergeCell ref="I44:J44"/>
    <mergeCell ref="I45:J45"/>
    <mergeCell ref="E47:F47"/>
    <mergeCell ref="I47:J47"/>
    <mergeCell ref="E48:F48"/>
    <mergeCell ref="I48:J48"/>
    <mergeCell ref="D56:D57"/>
    <mergeCell ref="D59:D60"/>
    <mergeCell ref="D62:D63"/>
    <mergeCell ref="D65:D66"/>
    <mergeCell ref="K44:K45"/>
    <mergeCell ref="K47:K48"/>
    <mergeCell ref="K50:K51"/>
    <mergeCell ref="K53:K54"/>
    <mergeCell ref="K56:K57"/>
    <mergeCell ref="K59:K60"/>
    <mergeCell ref="E31:F31"/>
    <mergeCell ref="I31:J31"/>
    <mergeCell ref="D47:D48"/>
    <mergeCell ref="D50:D51"/>
    <mergeCell ref="D53:D54"/>
    <mergeCell ref="E50:F50"/>
    <mergeCell ref="I50:J50"/>
    <mergeCell ref="E51:F51"/>
    <mergeCell ref="A39:AJ39"/>
    <mergeCell ref="L47:L48"/>
    <mergeCell ref="E19:F19"/>
    <mergeCell ref="E18:F18"/>
    <mergeCell ref="D44:D45"/>
    <mergeCell ref="I30:J30"/>
    <mergeCell ref="G30:H31"/>
    <mergeCell ref="E30:F30"/>
    <mergeCell ref="D41:D42"/>
    <mergeCell ref="E41:F41"/>
    <mergeCell ref="E42:F42"/>
    <mergeCell ref="D33:D34"/>
    <mergeCell ref="I22:J22"/>
    <mergeCell ref="E25:F25"/>
    <mergeCell ref="I25:J25"/>
    <mergeCell ref="E12:F12"/>
    <mergeCell ref="G12:H13"/>
    <mergeCell ref="G15:H16"/>
    <mergeCell ref="G18:H19"/>
    <mergeCell ref="E13:F13"/>
    <mergeCell ref="I21:J21"/>
    <mergeCell ref="E15:F15"/>
    <mergeCell ref="K24:K25"/>
    <mergeCell ref="G27:H28"/>
    <mergeCell ref="E28:F28"/>
    <mergeCell ref="E21:F21"/>
    <mergeCell ref="G21:H22"/>
    <mergeCell ref="G24:H25"/>
    <mergeCell ref="E24:F24"/>
    <mergeCell ref="I24:J24"/>
    <mergeCell ref="K27:K28"/>
    <mergeCell ref="E27:F27"/>
    <mergeCell ref="D24:D25"/>
    <mergeCell ref="D27:D28"/>
    <mergeCell ref="K12:K13"/>
    <mergeCell ref="K15:K16"/>
    <mergeCell ref="K18:K19"/>
    <mergeCell ref="K21:K22"/>
    <mergeCell ref="I15:J15"/>
    <mergeCell ref="I13:J13"/>
    <mergeCell ref="I18:J18"/>
    <mergeCell ref="I19:J19"/>
    <mergeCell ref="D30:D31"/>
    <mergeCell ref="K30:K31"/>
    <mergeCell ref="I12:J12"/>
    <mergeCell ref="K41:K42"/>
    <mergeCell ref="I41:J41"/>
    <mergeCell ref="I42:J42"/>
    <mergeCell ref="D12:D13"/>
    <mergeCell ref="D15:D16"/>
    <mergeCell ref="D18:D19"/>
    <mergeCell ref="D21:D22"/>
    <mergeCell ref="Q41:R42"/>
    <mergeCell ref="S41:U41"/>
    <mergeCell ref="S42:U42"/>
    <mergeCell ref="M41:M42"/>
    <mergeCell ref="D9:D10"/>
    <mergeCell ref="E9:F9"/>
    <mergeCell ref="I9:J9"/>
    <mergeCell ref="K9:K10"/>
    <mergeCell ref="G9:H10"/>
    <mergeCell ref="E10:F10"/>
    <mergeCell ref="AI1:AJ1"/>
    <mergeCell ref="AI36:AJ36"/>
    <mergeCell ref="D6:D7"/>
    <mergeCell ref="E7:F7"/>
    <mergeCell ref="E6:F6"/>
    <mergeCell ref="G6:H7"/>
    <mergeCell ref="I6:J6"/>
    <mergeCell ref="I7:J7"/>
    <mergeCell ref="I10:J10"/>
    <mergeCell ref="K6:K7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M71"/>
  <sheetViews>
    <sheetView zoomScalePageLayoutView="0" workbookViewId="0" topLeftCell="A46">
      <selection activeCell="AP24" sqref="AP24"/>
    </sheetView>
  </sheetViews>
  <sheetFormatPr defaultColWidth="8.66015625" defaultRowHeight="24.75" customHeight="1"/>
  <cols>
    <col min="1" max="39" width="1.66015625" style="0" customWidth="1"/>
  </cols>
  <sheetData>
    <row r="1" spans="4:38" ht="24.75" customHeight="1">
      <c r="D1" s="1" t="s">
        <v>71</v>
      </c>
      <c r="AI1" s="2" t="s">
        <v>63</v>
      </c>
      <c r="AJ1" s="2"/>
      <c r="AK1" s="48">
        <v>1</v>
      </c>
      <c r="AL1" s="48"/>
    </row>
    <row r="2" spans="11:34" ht="24.75" customHeight="1">
      <c r="K2" t="s">
        <v>78</v>
      </c>
      <c r="L2" t="s">
        <v>0</v>
      </c>
      <c r="P2" t="s">
        <v>1</v>
      </c>
      <c r="R2" s="3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8:34" ht="24.75" customHeight="1"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" ht="24.75" customHeight="1">
      <c r="A4" s="7" t="s">
        <v>64</v>
      </c>
      <c r="B4" s="7"/>
    </row>
    <row r="5" ht="15" customHeight="1"/>
    <row r="6" spans="1:39" ht="24.75" customHeight="1">
      <c r="A6" t="s">
        <v>12</v>
      </c>
      <c r="D6" s="94" t="s">
        <v>65</v>
      </c>
      <c r="E6" s="90">
        <f>3</f>
        <v>3</v>
      </c>
      <c r="F6" s="90"/>
      <c r="G6" s="49" t="s">
        <v>66</v>
      </c>
      <c r="H6" s="49"/>
      <c r="I6" s="90">
        <f>I7+1</f>
        <v>9</v>
      </c>
      <c r="J6" s="90"/>
      <c r="K6" s="49" t="s">
        <v>72</v>
      </c>
      <c r="L6" s="49"/>
      <c r="M6" s="20"/>
      <c r="N6" s="90">
        <f>N7+1</f>
        <v>17</v>
      </c>
      <c r="O6" s="90"/>
      <c r="P6" s="55" t="s">
        <v>67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4:39" ht="24.75" customHeight="1">
      <c r="D7" s="49"/>
      <c r="E7" s="91">
        <v>2</v>
      </c>
      <c r="F7" s="91"/>
      <c r="G7" s="49"/>
      <c r="H7" s="49"/>
      <c r="I7" s="91">
        <f>T7</f>
        <v>8</v>
      </c>
      <c r="J7" s="91"/>
      <c r="K7" s="49"/>
      <c r="L7" s="49"/>
      <c r="M7" s="20"/>
      <c r="N7" s="91">
        <f>I7*2</f>
        <v>16</v>
      </c>
      <c r="O7" s="91"/>
      <c r="P7" s="55"/>
      <c r="Q7" s="15" t="s">
        <v>73</v>
      </c>
      <c r="R7" s="15">
        <f ca="1">INT(RAND()*8+2)</f>
        <v>8</v>
      </c>
      <c r="S7" s="15"/>
      <c r="T7" s="15">
        <f>IF(R7=2,3,R7)</f>
        <v>8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2:39" ht="1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24.75" customHeight="1">
      <c r="A9" t="s">
        <v>13</v>
      </c>
      <c r="D9" s="94" t="s">
        <v>65</v>
      </c>
      <c r="E9" s="90">
        <f>1</f>
        <v>1</v>
      </c>
      <c r="F9" s="90"/>
      <c r="G9" s="49" t="s">
        <v>66</v>
      </c>
      <c r="H9" s="49"/>
      <c r="I9" s="90">
        <f>I10+1</f>
        <v>10</v>
      </c>
      <c r="J9" s="90"/>
      <c r="K9" s="49" t="s">
        <v>72</v>
      </c>
      <c r="L9" s="49"/>
      <c r="M9" s="20"/>
      <c r="N9" s="90">
        <f>N10+1</f>
        <v>19</v>
      </c>
      <c r="O9" s="90"/>
      <c r="P9" s="55" t="s">
        <v>67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4:39" ht="24.75" customHeight="1">
      <c r="D10" s="49"/>
      <c r="E10" s="91">
        <v>4</v>
      </c>
      <c r="F10" s="91"/>
      <c r="G10" s="49"/>
      <c r="H10" s="49"/>
      <c r="I10" s="91">
        <f>T10</f>
        <v>9</v>
      </c>
      <c r="J10" s="91"/>
      <c r="K10" s="49"/>
      <c r="L10" s="49"/>
      <c r="M10" s="20"/>
      <c r="N10" s="91">
        <f>I10*2</f>
        <v>18</v>
      </c>
      <c r="O10" s="91"/>
      <c r="P10" s="55"/>
      <c r="Q10" s="15" t="s">
        <v>73</v>
      </c>
      <c r="R10" s="15">
        <f ca="1">INT(RAND()*8+2)</f>
        <v>9</v>
      </c>
      <c r="S10" s="15"/>
      <c r="T10" s="15">
        <f>IF(R10=4,3,R10)</f>
        <v>9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2:39" ht="1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24.75" customHeight="1">
      <c r="A12" t="s">
        <v>14</v>
      </c>
      <c r="D12" s="94" t="s">
        <v>65</v>
      </c>
      <c r="E12" s="90">
        <v>2</v>
      </c>
      <c r="F12" s="90"/>
      <c r="G12" s="49" t="s">
        <v>66</v>
      </c>
      <c r="H12" s="49"/>
      <c r="I12" s="90">
        <f>I13+1</f>
        <v>10</v>
      </c>
      <c r="J12" s="90"/>
      <c r="K12" s="49" t="s">
        <v>72</v>
      </c>
      <c r="L12" s="49"/>
      <c r="M12" s="20"/>
      <c r="N12" s="90">
        <f>N13+1</f>
        <v>28</v>
      </c>
      <c r="O12" s="90"/>
      <c r="P12" s="55" t="s">
        <v>67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4:39" ht="24.75" customHeight="1">
      <c r="D13" s="49"/>
      <c r="E13" s="91">
        <f>3</f>
        <v>3</v>
      </c>
      <c r="F13" s="91"/>
      <c r="G13" s="49"/>
      <c r="H13" s="49"/>
      <c r="I13" s="91">
        <f>T13</f>
        <v>9</v>
      </c>
      <c r="J13" s="91"/>
      <c r="K13" s="49"/>
      <c r="L13" s="49"/>
      <c r="M13" s="20"/>
      <c r="N13" s="91">
        <f>I13*3</f>
        <v>27</v>
      </c>
      <c r="O13" s="91"/>
      <c r="P13" s="55"/>
      <c r="Q13" s="15" t="s">
        <v>73</v>
      </c>
      <c r="R13" s="15">
        <f ca="1">INT(RAND()*8+2)</f>
        <v>9</v>
      </c>
      <c r="S13" s="15"/>
      <c r="T13" s="15">
        <f>IF(R13=3,2,R13)</f>
        <v>9</v>
      </c>
      <c r="U13" s="15"/>
      <c r="V13" s="15"/>
      <c r="W13" s="15"/>
      <c r="X13" s="15"/>
      <c r="Y13" s="15"/>
      <c r="Z13" s="15"/>
      <c r="AA13" s="15"/>
      <c r="AB13" s="15"/>
      <c r="AC13" s="15">
        <v>1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2:39" ht="15" customHeight="1"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1</v>
      </c>
      <c r="X14" s="15"/>
      <c r="Y14" s="15"/>
      <c r="Z14" s="15"/>
      <c r="AA14" s="15">
        <v>1</v>
      </c>
      <c r="AB14" s="15"/>
      <c r="AC14" s="15">
        <v>1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24.75" customHeight="1">
      <c r="A15" t="s">
        <v>15</v>
      </c>
      <c r="D15" s="94" t="s">
        <v>65</v>
      </c>
      <c r="E15" s="90">
        <v>4</v>
      </c>
      <c r="F15" s="90"/>
      <c r="G15" s="49" t="s">
        <v>66</v>
      </c>
      <c r="H15" s="49"/>
      <c r="I15" s="90">
        <f>I16+1</f>
        <v>15</v>
      </c>
      <c r="J15" s="90"/>
      <c r="K15" s="49" t="s">
        <v>72</v>
      </c>
      <c r="L15" s="49"/>
      <c r="M15" s="20"/>
      <c r="N15" s="90">
        <f>N16+1</f>
        <v>8</v>
      </c>
      <c r="O15" s="90"/>
      <c r="P15" s="55" t="s">
        <v>67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4:39" ht="24.75" customHeight="1">
      <c r="D16" s="49"/>
      <c r="E16" s="91">
        <f>5</f>
        <v>5</v>
      </c>
      <c r="F16" s="91"/>
      <c r="G16" s="49"/>
      <c r="H16" s="49"/>
      <c r="I16" s="91">
        <f>N16*2</f>
        <v>14</v>
      </c>
      <c r="J16" s="91"/>
      <c r="K16" s="49"/>
      <c r="L16" s="49"/>
      <c r="M16" s="20"/>
      <c r="N16" s="91">
        <f>T16</f>
        <v>7</v>
      </c>
      <c r="O16" s="91"/>
      <c r="P16" s="55"/>
      <c r="Q16" s="15" t="s">
        <v>73</v>
      </c>
      <c r="R16" s="15">
        <f ca="1">INT(RAND()*8+2)</f>
        <v>7</v>
      </c>
      <c r="S16" s="15"/>
      <c r="T16" s="15">
        <f>IF(R16=5,2,R16)</f>
        <v>7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2:39" ht="15" customHeight="1"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24.75" customHeight="1">
      <c r="A18" t="s">
        <v>16</v>
      </c>
      <c r="D18" s="94" t="s">
        <v>65</v>
      </c>
      <c r="E18" s="90">
        <v>1</v>
      </c>
      <c r="F18" s="90"/>
      <c r="G18" s="49" t="s">
        <v>66</v>
      </c>
      <c r="H18" s="49"/>
      <c r="I18" s="90">
        <f>I19+1</f>
        <v>9</v>
      </c>
      <c r="J18" s="90"/>
      <c r="K18" s="49" t="s">
        <v>72</v>
      </c>
      <c r="L18" s="49"/>
      <c r="M18" s="20"/>
      <c r="N18" s="90">
        <f>N19+1</f>
        <v>17</v>
      </c>
      <c r="O18" s="90"/>
      <c r="P18" s="55" t="s">
        <v>67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4:39" ht="24.75" customHeight="1">
      <c r="D19" s="49"/>
      <c r="E19" s="91">
        <f>2</f>
        <v>2</v>
      </c>
      <c r="F19" s="91"/>
      <c r="G19" s="49"/>
      <c r="H19" s="49"/>
      <c r="I19" s="91">
        <f>T19</f>
        <v>8</v>
      </c>
      <c r="J19" s="91"/>
      <c r="K19" s="49"/>
      <c r="L19" s="49"/>
      <c r="M19" s="20"/>
      <c r="N19" s="91">
        <f>I19*2</f>
        <v>16</v>
      </c>
      <c r="O19" s="91"/>
      <c r="P19" s="55"/>
      <c r="Q19" s="15" t="s">
        <v>73</v>
      </c>
      <c r="R19" s="15">
        <f ca="1">INT(RAND()*8+2)</f>
        <v>8</v>
      </c>
      <c r="S19" s="15"/>
      <c r="T19" s="15">
        <f>IF(R19=2,3,R19)</f>
        <v>8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2:39" ht="15" customHeight="1"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24.75" customHeight="1">
      <c r="A21" t="s">
        <v>17</v>
      </c>
      <c r="D21" s="94" t="s">
        <v>65</v>
      </c>
      <c r="E21" s="90">
        <v>2</v>
      </c>
      <c r="F21" s="90"/>
      <c r="G21" s="49" t="s">
        <v>66</v>
      </c>
      <c r="H21" s="49"/>
      <c r="I21" s="90">
        <f>I22+1</f>
        <v>4</v>
      </c>
      <c r="J21" s="90"/>
      <c r="K21" s="49" t="s">
        <v>72</v>
      </c>
      <c r="L21" s="49"/>
      <c r="M21" s="20"/>
      <c r="N21" s="90">
        <f>N22+1</f>
        <v>7</v>
      </c>
      <c r="O21" s="90"/>
      <c r="P21" s="55" t="s">
        <v>67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4:39" ht="24.75" customHeight="1">
      <c r="D22" s="49"/>
      <c r="E22" s="91">
        <v>9</v>
      </c>
      <c r="F22" s="91"/>
      <c r="G22" s="49"/>
      <c r="H22" s="49"/>
      <c r="I22" s="91">
        <f>T22</f>
        <v>3</v>
      </c>
      <c r="J22" s="91"/>
      <c r="K22" s="49"/>
      <c r="L22" s="49"/>
      <c r="M22" s="20"/>
      <c r="N22" s="91">
        <f>I22*2</f>
        <v>6</v>
      </c>
      <c r="O22" s="91"/>
      <c r="P22" s="55"/>
      <c r="Q22" s="15" t="s">
        <v>73</v>
      </c>
      <c r="R22" s="15">
        <f ca="1">INT(RAND()*8+2)</f>
        <v>3</v>
      </c>
      <c r="S22" s="15"/>
      <c r="T22" s="15">
        <f>IF(R22=9,2,R22)</f>
        <v>3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2:39" ht="15" customHeight="1"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24.75" customHeight="1">
      <c r="A24" t="s">
        <v>18</v>
      </c>
      <c r="D24" s="94" t="s">
        <v>65</v>
      </c>
      <c r="E24" s="90">
        <f ca="1">INT(RAND()*2+1)</f>
        <v>1</v>
      </c>
      <c r="F24" s="90"/>
      <c r="G24" s="49" t="s">
        <v>66</v>
      </c>
      <c r="H24" s="49"/>
      <c r="I24" s="90">
        <f ca="1">INT(RAND()*8+1)</f>
        <v>6</v>
      </c>
      <c r="J24" s="90"/>
      <c r="K24" s="49" t="s">
        <v>72</v>
      </c>
      <c r="L24" s="49"/>
      <c r="M24" s="20"/>
      <c r="N24" s="90">
        <f ca="1">INT(RAND()*11+1)</f>
        <v>8</v>
      </c>
      <c r="O24" s="90"/>
      <c r="P24" s="55" t="s">
        <v>67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4:39" ht="24.75" customHeight="1">
      <c r="D25" s="49"/>
      <c r="E25" s="91">
        <v>3</v>
      </c>
      <c r="F25" s="91"/>
      <c r="G25" s="49"/>
      <c r="H25" s="49"/>
      <c r="I25" s="91">
        <v>9</v>
      </c>
      <c r="J25" s="91"/>
      <c r="K25" s="49"/>
      <c r="L25" s="49"/>
      <c r="M25" s="20"/>
      <c r="N25" s="91">
        <v>12</v>
      </c>
      <c r="O25" s="91"/>
      <c r="P25" s="55"/>
      <c r="Q25" s="15" t="s">
        <v>73</v>
      </c>
      <c r="R25" s="15">
        <f ca="1">INT(RAND()*8+2)</f>
        <v>7</v>
      </c>
      <c r="S25" s="15"/>
      <c r="T25" s="15">
        <f>IF(R25=5,2,R25)</f>
        <v>7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2:39" ht="15" customHeight="1"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24.75" customHeight="1">
      <c r="A27" t="s">
        <v>19</v>
      </c>
      <c r="D27" s="94" t="s">
        <v>65</v>
      </c>
      <c r="E27" s="90">
        <f ca="1">INT(RAND()*3+1)</f>
        <v>2</v>
      </c>
      <c r="F27" s="90"/>
      <c r="G27" s="49" t="s">
        <v>66</v>
      </c>
      <c r="H27" s="49"/>
      <c r="I27" s="90">
        <f ca="1">INT(RAND()*4+1)</f>
        <v>3</v>
      </c>
      <c r="J27" s="90"/>
      <c r="K27" s="49" t="s">
        <v>72</v>
      </c>
      <c r="L27" s="49"/>
      <c r="M27" s="20"/>
      <c r="N27" s="90">
        <f ca="1">INT(RAND()*9+1)</f>
        <v>1</v>
      </c>
      <c r="O27" s="90"/>
      <c r="P27" s="55" t="s">
        <v>67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4:39" ht="24.75" customHeight="1">
      <c r="D28" s="49"/>
      <c r="E28" s="91">
        <v>4</v>
      </c>
      <c r="F28" s="91"/>
      <c r="G28" s="49"/>
      <c r="H28" s="49"/>
      <c r="I28" s="91">
        <v>5</v>
      </c>
      <c r="J28" s="91"/>
      <c r="K28" s="49"/>
      <c r="L28" s="49"/>
      <c r="M28" s="20"/>
      <c r="N28" s="91">
        <v>10</v>
      </c>
      <c r="O28" s="91"/>
      <c r="P28" s="55"/>
      <c r="Q28" s="15" t="s">
        <v>73</v>
      </c>
      <c r="R28" s="15">
        <f ca="1">INT(RAND()*8+2)</f>
        <v>6</v>
      </c>
      <c r="S28" s="15"/>
      <c r="T28" s="15">
        <f>IF(R28=3,2,R28)</f>
        <v>6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2:39" ht="15" customHeight="1"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24.75" customHeight="1">
      <c r="A30" t="s">
        <v>20</v>
      </c>
      <c r="D30" s="94" t="s">
        <v>65</v>
      </c>
      <c r="E30" s="90">
        <f ca="1">INT(RAND()*5+1)</f>
        <v>4</v>
      </c>
      <c r="F30" s="90"/>
      <c r="G30" s="49" t="s">
        <v>66</v>
      </c>
      <c r="H30" s="49"/>
      <c r="I30" s="90">
        <f ca="1">INT(RAND()*11+1)</f>
        <v>11</v>
      </c>
      <c r="J30" s="90"/>
      <c r="K30" s="49" t="s">
        <v>72</v>
      </c>
      <c r="L30" s="49"/>
      <c r="M30" s="49">
        <v>1</v>
      </c>
      <c r="N30" s="90">
        <f ca="1">INT(RAND()*14+1)</f>
        <v>7</v>
      </c>
      <c r="O30" s="90"/>
      <c r="P30" s="55" t="s">
        <v>67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4:39" ht="24.75" customHeight="1">
      <c r="D31" s="49"/>
      <c r="E31" s="91">
        <v>6</v>
      </c>
      <c r="F31" s="91"/>
      <c r="G31" s="49"/>
      <c r="H31" s="49"/>
      <c r="I31" s="91">
        <v>12</v>
      </c>
      <c r="J31" s="91"/>
      <c r="K31" s="49"/>
      <c r="L31" s="49"/>
      <c r="M31" s="49"/>
      <c r="N31" s="91">
        <v>15</v>
      </c>
      <c r="O31" s="91"/>
      <c r="P31" s="55"/>
      <c r="Q31" s="15" t="s">
        <v>73</v>
      </c>
      <c r="R31" s="15">
        <f ca="1">INT(RAND()*8+2)</f>
        <v>7</v>
      </c>
      <c r="S31" s="15"/>
      <c r="T31" s="15">
        <f>IF(R31=7,2,R31)</f>
        <v>2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4:39" ht="15" customHeight="1">
      <c r="D32" s="20"/>
      <c r="E32" s="27"/>
      <c r="F32" s="27"/>
      <c r="G32" s="20"/>
      <c r="H32" s="20"/>
      <c r="I32" s="27"/>
      <c r="J32" s="27"/>
      <c r="K32" s="11"/>
      <c r="L32" s="22"/>
      <c r="M32" s="22"/>
      <c r="N32" s="23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24.75" customHeight="1">
      <c r="A33" t="s">
        <v>21</v>
      </c>
      <c r="D33" s="94" t="s">
        <v>65</v>
      </c>
      <c r="E33" s="90">
        <v>3</v>
      </c>
      <c r="F33" s="90"/>
      <c r="G33" s="49" t="s">
        <v>66</v>
      </c>
      <c r="H33" s="49"/>
      <c r="I33" s="90">
        <f>I34+1</f>
        <v>3</v>
      </c>
      <c r="J33" s="90"/>
      <c r="K33" s="49" t="s">
        <v>72</v>
      </c>
      <c r="L33" s="49"/>
      <c r="M33" s="49">
        <v>2</v>
      </c>
      <c r="N33" s="90">
        <f>N34+1</f>
        <v>11</v>
      </c>
      <c r="O33" s="90"/>
      <c r="P33" s="55" t="s">
        <v>67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4:39" ht="24.75" customHeight="1">
      <c r="D34" s="49"/>
      <c r="E34" s="91">
        <v>5</v>
      </c>
      <c r="F34" s="91"/>
      <c r="G34" s="49"/>
      <c r="H34" s="49"/>
      <c r="I34" s="91">
        <f>T34</f>
        <v>2</v>
      </c>
      <c r="J34" s="91"/>
      <c r="K34" s="49"/>
      <c r="L34" s="49"/>
      <c r="M34" s="49"/>
      <c r="N34" s="91">
        <f>E34*2</f>
        <v>10</v>
      </c>
      <c r="O34" s="91"/>
      <c r="P34" s="55"/>
      <c r="Q34" s="15" t="s">
        <v>73</v>
      </c>
      <c r="R34" s="15">
        <f ca="1">INT(RAND()*8+2)</f>
        <v>5</v>
      </c>
      <c r="S34" s="15"/>
      <c r="T34" s="15">
        <f>IF(R34=5,2,R34)</f>
        <v>2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2:39" ht="24.75" customHeight="1"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4:38" ht="24.75" customHeight="1">
      <c r="D36" s="1" t="str">
        <f>IF(D1="","",D1)</f>
        <v>通分②</v>
      </c>
      <c r="AI36" s="2" t="str">
        <f>IF(AI1="","",AI1)</f>
        <v>№</v>
      </c>
      <c r="AJ36" s="2"/>
      <c r="AK36" s="48">
        <f>IF(AK1="","",AK1)</f>
        <v>1</v>
      </c>
      <c r="AL36" s="48"/>
    </row>
    <row r="37" spans="5:34" ht="24.75" customHeight="1">
      <c r="E37" s="12" t="s">
        <v>8</v>
      </c>
      <c r="F37" s="7"/>
      <c r="G37" s="7"/>
      <c r="R37" s="3" t="str">
        <f>IF(R2="","",R2)</f>
        <v>名前</v>
      </c>
      <c r="S37" s="2"/>
      <c r="T37" s="2"/>
      <c r="U37" s="2"/>
      <c r="V37" s="2">
        <f>IF(V2="","",V2)</f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5:34" ht="24.75" customHeight="1">
      <c r="E38" s="12"/>
      <c r="F38" s="7"/>
      <c r="G38" s="7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9" ht="24.75" customHeight="1">
      <c r="A39" s="67" t="str">
        <f aca="true" t="shared" si="0" ref="A39:A66">IF(A4="","",A4)</f>
        <v>◆次の（　）の中の分数を通分しましょう。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>
        <f aca="true" t="shared" si="1" ref="AM39:AM66">IF(AM4="","",AM4)</f>
      </c>
    </row>
    <row r="40" spans="1:39" ht="24.75" customHeight="1">
      <c r="A40">
        <f t="shared" si="0"/>
      </c>
      <c r="B40">
        <f aca="true" t="shared" si="2" ref="B40:AL40">IF(B5="","",B5)</f>
      </c>
      <c r="C40">
        <f t="shared" si="2"/>
      </c>
      <c r="D40">
        <f t="shared" si="2"/>
      </c>
      <c r="E40">
        <f t="shared" si="2"/>
      </c>
      <c r="F40">
        <f t="shared" si="2"/>
      </c>
      <c r="G40">
        <f t="shared" si="2"/>
      </c>
      <c r="H40">
        <f t="shared" si="2"/>
      </c>
      <c r="I40">
        <f t="shared" si="2"/>
      </c>
      <c r="J40">
        <f t="shared" si="2"/>
      </c>
      <c r="K40">
        <f t="shared" si="2"/>
      </c>
      <c r="L40">
        <f t="shared" si="2"/>
      </c>
      <c r="N40">
        <f t="shared" si="2"/>
      </c>
      <c r="O40">
        <f t="shared" si="2"/>
      </c>
      <c r="P40">
        <f t="shared" si="2"/>
      </c>
      <c r="Q40">
        <f t="shared" si="2"/>
      </c>
      <c r="R40">
        <f t="shared" si="2"/>
      </c>
      <c r="S40">
        <f t="shared" si="2"/>
      </c>
      <c r="T40">
        <f t="shared" si="2"/>
      </c>
      <c r="U40">
        <f t="shared" si="2"/>
      </c>
      <c r="V40">
        <f t="shared" si="2"/>
      </c>
      <c r="W40">
        <f t="shared" si="2"/>
      </c>
      <c r="X40">
        <f t="shared" si="2"/>
      </c>
      <c r="Y40">
        <f t="shared" si="2"/>
      </c>
      <c r="Z40">
        <f t="shared" si="2"/>
      </c>
      <c r="AA40">
        <f t="shared" si="2"/>
      </c>
      <c r="AB40">
        <f t="shared" si="2"/>
      </c>
      <c r="AC40">
        <f t="shared" si="2"/>
      </c>
      <c r="AD40">
        <f t="shared" si="2"/>
      </c>
      <c r="AF40">
        <f t="shared" si="2"/>
      </c>
      <c r="AG40">
        <f t="shared" si="2"/>
      </c>
      <c r="AH40">
        <f t="shared" si="2"/>
      </c>
      <c r="AI40">
        <f t="shared" si="2"/>
      </c>
      <c r="AJ40">
        <f t="shared" si="2"/>
      </c>
      <c r="AK40">
        <f t="shared" si="2"/>
      </c>
      <c r="AL40">
        <f t="shared" si="2"/>
      </c>
      <c r="AM40">
        <f t="shared" si="1"/>
      </c>
    </row>
    <row r="41" spans="1:39" ht="24.75" customHeight="1">
      <c r="A41" t="str">
        <f t="shared" si="0"/>
        <v>①</v>
      </c>
      <c r="C41">
        <f>IF(C6="","",C6)</f>
      </c>
      <c r="D41" s="55" t="str">
        <f>IF(D6="","",D6)</f>
        <v>(</v>
      </c>
      <c r="E41" s="90">
        <f>IF(E6="","",E6)</f>
        <v>3</v>
      </c>
      <c r="F41" s="90"/>
      <c r="G41" s="49" t="str">
        <f>IF(G6="","",G6)</f>
        <v>,</v>
      </c>
      <c r="H41" s="49"/>
      <c r="I41" s="90">
        <f aca="true" t="shared" si="3" ref="I41:I66">IF(I6="","",I6)</f>
        <v>9</v>
      </c>
      <c r="J41" s="90"/>
      <c r="K41" s="49" t="str">
        <f>IF(K6="","",K6)</f>
        <v>，</v>
      </c>
      <c r="L41" s="49"/>
      <c r="M41" s="20"/>
      <c r="N41" s="90">
        <f aca="true" t="shared" si="4" ref="N41:N66">IF(N6="","",N6)</f>
        <v>17</v>
      </c>
      <c r="O41" s="90"/>
      <c r="P41" s="49" t="str">
        <f>IF(P6="","",P6)</f>
        <v>)</v>
      </c>
      <c r="Q41" s="49"/>
      <c r="R41" s="11">
        <f>IF(R6="","",R6)</f>
      </c>
      <c r="S41" s="11">
        <f>IF(S6="","",S6)</f>
      </c>
      <c r="T41" s="97" t="s">
        <v>69</v>
      </c>
      <c r="U41" s="96">
        <f>E41*U42/E42</f>
        <v>24</v>
      </c>
      <c r="V41" s="96"/>
      <c r="W41" s="96"/>
      <c r="X41" s="95" t="s">
        <v>11</v>
      </c>
      <c r="Y41" s="96"/>
      <c r="Z41" s="96">
        <f>I41*U42/I42</f>
        <v>18</v>
      </c>
      <c r="AA41" s="96"/>
      <c r="AB41" s="96"/>
      <c r="AC41" s="95" t="s">
        <v>11</v>
      </c>
      <c r="AD41" s="96"/>
      <c r="AE41" s="34"/>
      <c r="AF41" s="96">
        <f>N41*U42/N42</f>
        <v>17</v>
      </c>
      <c r="AG41" s="96"/>
      <c r="AH41" s="96"/>
      <c r="AI41" s="99" t="s">
        <v>39</v>
      </c>
      <c r="AJ41">
        <f aca="true" t="shared" si="5" ref="AJ41:AL66">IF(AJ6="","",AJ6)</f>
      </c>
      <c r="AK41">
        <f t="shared" si="5"/>
      </c>
      <c r="AL41">
        <f t="shared" si="5"/>
      </c>
      <c r="AM41">
        <f t="shared" si="1"/>
      </c>
    </row>
    <row r="42" spans="1:39" ht="24.75" customHeight="1">
      <c r="A42">
        <f t="shared" si="0"/>
      </c>
      <c r="B42">
        <f>IF(B7="","",B7)</f>
      </c>
      <c r="C42">
        <f>IF(C7="","",C7)</f>
      </c>
      <c r="D42" s="55"/>
      <c r="E42" s="49">
        <f aca="true" t="shared" si="6" ref="E42:E66">IF(E7="","",E7)</f>
        <v>2</v>
      </c>
      <c r="F42" s="49"/>
      <c r="G42" s="49"/>
      <c r="H42" s="49"/>
      <c r="I42" s="49">
        <f t="shared" si="3"/>
        <v>8</v>
      </c>
      <c r="J42" s="49"/>
      <c r="K42" s="49"/>
      <c r="L42" s="49"/>
      <c r="M42" s="20"/>
      <c r="N42" s="49">
        <f t="shared" si="4"/>
        <v>16</v>
      </c>
      <c r="O42" s="49"/>
      <c r="P42" s="49"/>
      <c r="Q42" s="49"/>
      <c r="R42" s="11"/>
      <c r="S42" s="11"/>
      <c r="T42" s="98"/>
      <c r="U42" s="85">
        <f>LCM(E42,I42,N42)</f>
        <v>16</v>
      </c>
      <c r="V42" s="85"/>
      <c r="W42" s="85"/>
      <c r="X42" s="85"/>
      <c r="Y42" s="85"/>
      <c r="Z42" s="85">
        <f>U42</f>
        <v>16</v>
      </c>
      <c r="AA42" s="85"/>
      <c r="AB42" s="85"/>
      <c r="AC42" s="85"/>
      <c r="AD42" s="85"/>
      <c r="AE42" s="34"/>
      <c r="AF42" s="85">
        <f>U42</f>
        <v>16</v>
      </c>
      <c r="AG42" s="85"/>
      <c r="AH42" s="85"/>
      <c r="AI42" s="99"/>
      <c r="AJ42">
        <f t="shared" si="5"/>
      </c>
      <c r="AK42">
        <f t="shared" si="5"/>
      </c>
      <c r="AL42">
        <f t="shared" si="5"/>
      </c>
      <c r="AM42">
        <f t="shared" si="1"/>
      </c>
    </row>
    <row r="43" spans="1:39" ht="15" customHeight="1">
      <c r="A43">
        <f t="shared" si="0"/>
      </c>
      <c r="B43">
        <f>IF(B8="","",B8)</f>
      </c>
      <c r="C43">
        <f>IF(C8="","",C8)</f>
      </c>
      <c r="D43">
        <f>IF(D8="","",D8)</f>
      </c>
      <c r="E43">
        <f t="shared" si="6"/>
      </c>
      <c r="F43">
        <f>IF(F8="","",F8)</f>
      </c>
      <c r="G43">
        <f>IF(G8="","",G8)</f>
      </c>
      <c r="H43">
        <f>IF(H8="","",H8)</f>
      </c>
      <c r="I43">
        <f t="shared" si="3"/>
      </c>
      <c r="J43">
        <f>IF(J8="","",J8)</f>
      </c>
      <c r="K43">
        <f>IF(K8="","",K8)</f>
      </c>
      <c r="L43">
        <f>IF(L8="","",L8)</f>
      </c>
      <c r="N43">
        <f t="shared" si="4"/>
      </c>
      <c r="O43">
        <f aca="true" t="shared" si="7" ref="O43:AI43">IF(O8="","",O8)</f>
      </c>
      <c r="P43">
        <f t="shared" si="7"/>
      </c>
      <c r="Q43">
        <f t="shared" si="7"/>
      </c>
      <c r="R43">
        <f t="shared" si="7"/>
      </c>
      <c r="S43">
        <f t="shared" si="7"/>
      </c>
      <c r="T43">
        <f t="shared" si="7"/>
      </c>
      <c r="U43">
        <f t="shared" si="7"/>
      </c>
      <c r="V43">
        <f t="shared" si="7"/>
      </c>
      <c r="W43">
        <f t="shared" si="7"/>
      </c>
      <c r="X43">
        <f t="shared" si="7"/>
      </c>
      <c r="Y43">
        <f t="shared" si="7"/>
      </c>
      <c r="Z43">
        <f t="shared" si="7"/>
      </c>
      <c r="AA43">
        <f t="shared" si="7"/>
      </c>
      <c r="AB43">
        <f t="shared" si="7"/>
      </c>
      <c r="AC43">
        <f t="shared" si="7"/>
      </c>
      <c r="AD43">
        <f t="shared" si="7"/>
      </c>
      <c r="AF43">
        <f t="shared" si="7"/>
      </c>
      <c r="AG43">
        <f t="shared" si="7"/>
      </c>
      <c r="AH43">
        <f t="shared" si="7"/>
      </c>
      <c r="AI43">
        <f t="shared" si="7"/>
      </c>
      <c r="AJ43">
        <f t="shared" si="5"/>
      </c>
      <c r="AK43">
        <f t="shared" si="5"/>
      </c>
      <c r="AL43">
        <f t="shared" si="5"/>
      </c>
      <c r="AM43">
        <f t="shared" si="1"/>
      </c>
    </row>
    <row r="44" spans="1:39" ht="24.75" customHeight="1">
      <c r="A44" t="str">
        <f t="shared" si="0"/>
        <v>②</v>
      </c>
      <c r="C44">
        <f aca="true" t="shared" si="8" ref="C44:C66">IF(C9="","",C9)</f>
      </c>
      <c r="D44" s="55" t="str">
        <f>IF(D9="","",D9)</f>
        <v>(</v>
      </c>
      <c r="E44" s="90">
        <f t="shared" si="6"/>
        <v>1</v>
      </c>
      <c r="F44" s="90"/>
      <c r="G44" s="49" t="str">
        <f>IF(G9="","",G9)</f>
        <v>,</v>
      </c>
      <c r="H44" s="49"/>
      <c r="I44" s="90">
        <f t="shared" si="3"/>
        <v>10</v>
      </c>
      <c r="J44" s="90"/>
      <c r="K44" s="49" t="str">
        <f>IF(K9="","",K9)</f>
        <v>，</v>
      </c>
      <c r="L44" s="49"/>
      <c r="M44" s="20"/>
      <c r="N44" s="90">
        <f t="shared" si="4"/>
        <v>19</v>
      </c>
      <c r="O44" s="90"/>
      <c r="P44" s="49" t="str">
        <f>IF(P9="","",P9)</f>
        <v>)</v>
      </c>
      <c r="Q44" s="49"/>
      <c r="R44" s="11">
        <f>IF(R9="","",R9)</f>
      </c>
      <c r="S44" s="11">
        <f>IF(S9="","",S9)</f>
      </c>
      <c r="T44" s="97" t="s">
        <v>69</v>
      </c>
      <c r="U44" s="96">
        <f>E44*U45/E45</f>
        <v>9</v>
      </c>
      <c r="V44" s="96"/>
      <c r="W44" s="96"/>
      <c r="X44" s="95" t="s">
        <v>11</v>
      </c>
      <c r="Y44" s="96"/>
      <c r="Z44" s="96">
        <f>I44*U45/I45</f>
        <v>40</v>
      </c>
      <c r="AA44" s="96"/>
      <c r="AB44" s="96"/>
      <c r="AC44" s="95" t="s">
        <v>11</v>
      </c>
      <c r="AD44" s="96"/>
      <c r="AE44" s="34"/>
      <c r="AF44" s="96">
        <f>N44*U45/N45</f>
        <v>38</v>
      </c>
      <c r="AG44" s="96"/>
      <c r="AH44" s="96"/>
      <c r="AI44" s="99" t="s">
        <v>39</v>
      </c>
      <c r="AJ44">
        <f t="shared" si="5"/>
      </c>
      <c r="AK44">
        <f t="shared" si="5"/>
      </c>
      <c r="AL44">
        <f t="shared" si="5"/>
      </c>
      <c r="AM44">
        <f t="shared" si="1"/>
      </c>
    </row>
    <row r="45" spans="1:39" ht="24.75" customHeight="1">
      <c r="A45">
        <f t="shared" si="0"/>
      </c>
      <c r="B45">
        <f>IF(B10="","",B10)</f>
      </c>
      <c r="C45">
        <f t="shared" si="8"/>
      </c>
      <c r="D45" s="55"/>
      <c r="E45" s="49">
        <f t="shared" si="6"/>
        <v>4</v>
      </c>
      <c r="F45" s="49"/>
      <c r="G45" s="49"/>
      <c r="H45" s="49"/>
      <c r="I45" s="49">
        <f t="shared" si="3"/>
        <v>9</v>
      </c>
      <c r="J45" s="49"/>
      <c r="K45" s="49"/>
      <c r="L45" s="49"/>
      <c r="M45" s="20"/>
      <c r="N45" s="49">
        <f t="shared" si="4"/>
        <v>18</v>
      </c>
      <c r="O45" s="49"/>
      <c r="P45" s="49"/>
      <c r="Q45" s="49"/>
      <c r="R45" s="11"/>
      <c r="S45" s="11"/>
      <c r="T45" s="98"/>
      <c r="U45" s="85">
        <f>LCM(E45,I45,N45)</f>
        <v>36</v>
      </c>
      <c r="V45" s="85"/>
      <c r="W45" s="85"/>
      <c r="X45" s="85"/>
      <c r="Y45" s="85"/>
      <c r="Z45" s="85">
        <f>U45</f>
        <v>36</v>
      </c>
      <c r="AA45" s="85"/>
      <c r="AB45" s="85"/>
      <c r="AC45" s="85"/>
      <c r="AD45" s="85"/>
      <c r="AE45" s="34"/>
      <c r="AF45" s="85">
        <f>U45</f>
        <v>36</v>
      </c>
      <c r="AG45" s="85"/>
      <c r="AH45" s="85"/>
      <c r="AI45" s="99"/>
      <c r="AJ45">
        <f t="shared" si="5"/>
      </c>
      <c r="AK45">
        <f t="shared" si="5"/>
      </c>
      <c r="AL45">
        <f t="shared" si="5"/>
      </c>
      <c r="AM45">
        <f t="shared" si="1"/>
      </c>
    </row>
    <row r="46" spans="1:39" ht="15" customHeight="1">
      <c r="A46">
        <f t="shared" si="0"/>
      </c>
      <c r="B46">
        <f>IF(B11="","",B11)</f>
      </c>
      <c r="C46">
        <f t="shared" si="8"/>
      </c>
      <c r="D46">
        <f>IF(D11="","",D11)</f>
      </c>
      <c r="E46">
        <f t="shared" si="6"/>
      </c>
      <c r="F46">
        <f>IF(F11="","",F11)</f>
      </c>
      <c r="G46">
        <f>IF(G11="","",G11)</f>
      </c>
      <c r="H46">
        <f>IF(H11="","",H11)</f>
      </c>
      <c r="I46">
        <f t="shared" si="3"/>
      </c>
      <c r="J46">
        <f>IF(J11="","",J11)</f>
      </c>
      <c r="K46">
        <f>IF(K11="","",K11)</f>
      </c>
      <c r="L46">
        <f>IF(L11="","",L11)</f>
      </c>
      <c r="N46">
        <f t="shared" si="4"/>
      </c>
      <c r="O46">
        <f aca="true" t="shared" si="9" ref="O46:AI46">IF(O11="","",O11)</f>
      </c>
      <c r="P46">
        <f t="shared" si="9"/>
      </c>
      <c r="Q46">
        <f t="shared" si="9"/>
      </c>
      <c r="R46">
        <f t="shared" si="9"/>
      </c>
      <c r="S46">
        <f t="shared" si="9"/>
      </c>
      <c r="T46">
        <f t="shared" si="9"/>
      </c>
      <c r="U46">
        <f t="shared" si="9"/>
      </c>
      <c r="V46">
        <f t="shared" si="9"/>
      </c>
      <c r="W46">
        <f t="shared" si="9"/>
      </c>
      <c r="X46">
        <f t="shared" si="9"/>
      </c>
      <c r="Y46">
        <f t="shared" si="9"/>
      </c>
      <c r="Z46">
        <f t="shared" si="9"/>
      </c>
      <c r="AA46">
        <f t="shared" si="9"/>
      </c>
      <c r="AB46">
        <f t="shared" si="9"/>
      </c>
      <c r="AC46">
        <f t="shared" si="9"/>
      </c>
      <c r="AD46">
        <f t="shared" si="9"/>
      </c>
      <c r="AF46">
        <f t="shared" si="9"/>
      </c>
      <c r="AG46">
        <f t="shared" si="9"/>
      </c>
      <c r="AH46">
        <f t="shared" si="9"/>
      </c>
      <c r="AI46">
        <f t="shared" si="9"/>
      </c>
      <c r="AJ46">
        <f t="shared" si="5"/>
      </c>
      <c r="AK46">
        <f t="shared" si="5"/>
      </c>
      <c r="AL46">
        <f t="shared" si="5"/>
      </c>
      <c r="AM46">
        <f t="shared" si="1"/>
      </c>
    </row>
    <row r="47" spans="1:39" ht="24.75" customHeight="1">
      <c r="A47" t="str">
        <f t="shared" si="0"/>
        <v>③</v>
      </c>
      <c r="C47">
        <f t="shared" si="8"/>
      </c>
      <c r="D47" s="55" t="str">
        <f>IF(D12="","",D12)</f>
        <v>(</v>
      </c>
      <c r="E47" s="90">
        <f t="shared" si="6"/>
        <v>2</v>
      </c>
      <c r="F47" s="90"/>
      <c r="G47" s="49" t="str">
        <f>IF(G12="","",G12)</f>
        <v>,</v>
      </c>
      <c r="H47" s="49"/>
      <c r="I47" s="90">
        <f t="shared" si="3"/>
        <v>10</v>
      </c>
      <c r="J47" s="90"/>
      <c r="K47" s="49" t="str">
        <f>IF(K12="","",K12)</f>
        <v>，</v>
      </c>
      <c r="L47" s="49"/>
      <c r="M47" s="20"/>
      <c r="N47" s="90">
        <f t="shared" si="4"/>
        <v>28</v>
      </c>
      <c r="O47" s="90"/>
      <c r="P47" s="49" t="str">
        <f>IF(P12="","",P12)</f>
        <v>)</v>
      </c>
      <c r="Q47" s="49"/>
      <c r="R47" s="11">
        <f>IF(R12="","",R12)</f>
      </c>
      <c r="S47" s="11">
        <f>IF(S12="","",S12)</f>
      </c>
      <c r="T47" s="97" t="s">
        <v>69</v>
      </c>
      <c r="U47" s="96">
        <f>E47*U48/E48</f>
        <v>18</v>
      </c>
      <c r="V47" s="96"/>
      <c r="W47" s="96"/>
      <c r="X47" s="95" t="s">
        <v>11</v>
      </c>
      <c r="Y47" s="96"/>
      <c r="Z47" s="96">
        <f>I47*U48/I48</f>
        <v>30</v>
      </c>
      <c r="AA47" s="96"/>
      <c r="AB47" s="96"/>
      <c r="AC47" s="95" t="s">
        <v>11</v>
      </c>
      <c r="AD47" s="96"/>
      <c r="AE47" s="34"/>
      <c r="AF47" s="96">
        <f>N47*U48/N48</f>
        <v>28</v>
      </c>
      <c r="AG47" s="96"/>
      <c r="AH47" s="96"/>
      <c r="AI47" s="99" t="s">
        <v>39</v>
      </c>
      <c r="AJ47">
        <f t="shared" si="5"/>
      </c>
      <c r="AK47">
        <f t="shared" si="5"/>
      </c>
      <c r="AL47">
        <f t="shared" si="5"/>
      </c>
      <c r="AM47">
        <f t="shared" si="1"/>
      </c>
    </row>
    <row r="48" spans="1:39" ht="24.75" customHeight="1">
      <c r="A48">
        <f t="shared" si="0"/>
      </c>
      <c r="B48">
        <f>IF(B13="","",B13)</f>
      </c>
      <c r="C48">
        <f t="shared" si="8"/>
      </c>
      <c r="D48" s="55"/>
      <c r="E48" s="49">
        <f t="shared" si="6"/>
        <v>3</v>
      </c>
      <c r="F48" s="49"/>
      <c r="G48" s="49"/>
      <c r="H48" s="49"/>
      <c r="I48" s="49">
        <f t="shared" si="3"/>
        <v>9</v>
      </c>
      <c r="J48" s="49"/>
      <c r="K48" s="49"/>
      <c r="L48" s="49"/>
      <c r="M48" s="20"/>
      <c r="N48" s="49">
        <f t="shared" si="4"/>
        <v>27</v>
      </c>
      <c r="O48" s="49"/>
      <c r="P48" s="49"/>
      <c r="Q48" s="49"/>
      <c r="R48" s="11"/>
      <c r="S48" s="11"/>
      <c r="T48" s="98"/>
      <c r="U48" s="85">
        <f>LCM(E48,I48,N48)</f>
        <v>27</v>
      </c>
      <c r="V48" s="85"/>
      <c r="W48" s="85"/>
      <c r="X48" s="85"/>
      <c r="Y48" s="85"/>
      <c r="Z48" s="85">
        <f>U48</f>
        <v>27</v>
      </c>
      <c r="AA48" s="85"/>
      <c r="AB48" s="85"/>
      <c r="AC48" s="85"/>
      <c r="AD48" s="85"/>
      <c r="AE48" s="34"/>
      <c r="AF48" s="85">
        <f>U48</f>
        <v>27</v>
      </c>
      <c r="AG48" s="85"/>
      <c r="AH48" s="85"/>
      <c r="AI48" s="99"/>
      <c r="AJ48">
        <f t="shared" si="5"/>
      </c>
      <c r="AK48">
        <f t="shared" si="5"/>
      </c>
      <c r="AL48">
        <f t="shared" si="5"/>
      </c>
      <c r="AM48">
        <f t="shared" si="1"/>
      </c>
    </row>
    <row r="49" spans="1:39" ht="15" customHeight="1">
      <c r="A49">
        <f t="shared" si="0"/>
      </c>
      <c r="B49">
        <f>IF(B14="","",B14)</f>
      </c>
      <c r="C49">
        <f t="shared" si="8"/>
      </c>
      <c r="D49">
        <f>IF(D14="","",D14)</f>
      </c>
      <c r="E49">
        <f t="shared" si="6"/>
      </c>
      <c r="F49">
        <f>IF(F14="","",F14)</f>
      </c>
      <c r="G49">
        <f>IF(G14="","",G14)</f>
      </c>
      <c r="H49">
        <f>IF(H14="","",H14)</f>
      </c>
      <c r="I49">
        <f t="shared" si="3"/>
      </c>
      <c r="J49">
        <f>IF(J14="","",J14)</f>
      </c>
      <c r="K49">
        <f>IF(K14="","",K14)</f>
      </c>
      <c r="L49">
        <f>IF(L14="","",L14)</f>
      </c>
      <c r="N49">
        <f t="shared" si="4"/>
      </c>
      <c r="O49">
        <f aca="true" t="shared" si="10" ref="O49:Z49">IF(O14="","",O14)</f>
      </c>
      <c r="P49">
        <f t="shared" si="10"/>
      </c>
      <c r="Q49">
        <f t="shared" si="10"/>
      </c>
      <c r="R49">
        <f t="shared" si="10"/>
      </c>
      <c r="S49">
        <f t="shared" si="10"/>
      </c>
      <c r="T49">
        <f t="shared" si="10"/>
      </c>
      <c r="U49">
        <f t="shared" si="10"/>
      </c>
      <c r="V49">
        <f t="shared" si="10"/>
      </c>
      <c r="W49" t="s">
        <v>37</v>
      </c>
      <c r="X49">
        <f t="shared" si="10"/>
      </c>
      <c r="Y49">
        <f t="shared" si="10"/>
      </c>
      <c r="Z49">
        <f t="shared" si="10"/>
      </c>
      <c r="AA49" t="s">
        <v>10</v>
      </c>
      <c r="AC49" t="s">
        <v>10</v>
      </c>
      <c r="AD49">
        <f>IF(AD14="","",AD14)</f>
      </c>
      <c r="AF49">
        <f>IF(AF14="","",AF14)</f>
      </c>
      <c r="AG49">
        <f>IF(AG14="","",AG14)</f>
      </c>
      <c r="AH49">
        <f>IF(AH14="","",AH14)</f>
      </c>
      <c r="AI49">
        <f>IF(AI14="","",AI14)</f>
      </c>
      <c r="AJ49">
        <f t="shared" si="5"/>
      </c>
      <c r="AK49">
        <f t="shared" si="5"/>
      </c>
      <c r="AL49">
        <f t="shared" si="5"/>
      </c>
      <c r="AM49">
        <f t="shared" si="1"/>
      </c>
    </row>
    <row r="50" spans="1:39" ht="24.75" customHeight="1">
      <c r="A50" t="str">
        <f t="shared" si="0"/>
        <v>④</v>
      </c>
      <c r="C50">
        <f t="shared" si="8"/>
      </c>
      <c r="D50" s="55" t="str">
        <f>IF(D15="","",D15)</f>
        <v>(</v>
      </c>
      <c r="E50" s="90">
        <f t="shared" si="6"/>
        <v>4</v>
      </c>
      <c r="F50" s="90"/>
      <c r="G50" s="49" t="str">
        <f>IF(G15="","",G15)</f>
        <v>,</v>
      </c>
      <c r="H50" s="49"/>
      <c r="I50" s="90">
        <f t="shared" si="3"/>
        <v>15</v>
      </c>
      <c r="J50" s="90"/>
      <c r="K50" s="49" t="str">
        <f>IF(K15="","",K15)</f>
        <v>，</v>
      </c>
      <c r="L50" s="49"/>
      <c r="M50" s="20"/>
      <c r="N50" s="90">
        <f t="shared" si="4"/>
        <v>8</v>
      </c>
      <c r="O50" s="90"/>
      <c r="P50" s="49" t="str">
        <f>IF(P15="","",P15)</f>
        <v>)</v>
      </c>
      <c r="Q50" s="49"/>
      <c r="R50" s="11">
        <f>IF(R15="","",R15)</f>
      </c>
      <c r="S50" s="11">
        <f>IF(S15="","",S15)</f>
      </c>
      <c r="T50" s="97" t="s">
        <v>69</v>
      </c>
      <c r="U50" s="96">
        <f>E50*U51/E51</f>
        <v>56</v>
      </c>
      <c r="V50" s="96"/>
      <c r="W50" s="96"/>
      <c r="X50" s="95" t="s">
        <v>11</v>
      </c>
      <c r="Y50" s="96"/>
      <c r="Z50" s="96">
        <f>I50*U51/I51</f>
        <v>75</v>
      </c>
      <c r="AA50" s="96"/>
      <c r="AB50" s="96"/>
      <c r="AC50" s="95" t="s">
        <v>11</v>
      </c>
      <c r="AD50" s="96"/>
      <c r="AE50" s="34"/>
      <c r="AF50" s="96">
        <f>N50*U51/N51</f>
        <v>80</v>
      </c>
      <c r="AG50" s="96"/>
      <c r="AH50" s="96"/>
      <c r="AI50" s="99" t="s">
        <v>39</v>
      </c>
      <c r="AJ50">
        <f t="shared" si="5"/>
      </c>
      <c r="AK50">
        <f t="shared" si="5"/>
      </c>
      <c r="AL50">
        <f t="shared" si="5"/>
      </c>
      <c r="AM50">
        <f t="shared" si="1"/>
      </c>
    </row>
    <row r="51" spans="1:39" ht="24.75" customHeight="1">
      <c r="A51">
        <f t="shared" si="0"/>
      </c>
      <c r="B51">
        <f>IF(B16="","",B16)</f>
      </c>
      <c r="C51">
        <f t="shared" si="8"/>
      </c>
      <c r="D51" s="55"/>
      <c r="E51" s="49">
        <f t="shared" si="6"/>
        <v>5</v>
      </c>
      <c r="F51" s="49"/>
      <c r="G51" s="49"/>
      <c r="H51" s="49"/>
      <c r="I51" s="49">
        <f t="shared" si="3"/>
        <v>14</v>
      </c>
      <c r="J51" s="49"/>
      <c r="K51" s="49"/>
      <c r="L51" s="49"/>
      <c r="M51" s="20"/>
      <c r="N51" s="49">
        <f t="shared" si="4"/>
        <v>7</v>
      </c>
      <c r="O51" s="49"/>
      <c r="P51" s="49"/>
      <c r="Q51" s="49"/>
      <c r="R51" s="11"/>
      <c r="S51" s="11"/>
      <c r="T51" s="98"/>
      <c r="U51" s="85">
        <f>LCM(E51,I51,N51)</f>
        <v>70</v>
      </c>
      <c r="V51" s="85"/>
      <c r="W51" s="85"/>
      <c r="X51" s="85"/>
      <c r="Y51" s="85"/>
      <c r="Z51" s="85">
        <f>U51</f>
        <v>70</v>
      </c>
      <c r="AA51" s="85"/>
      <c r="AB51" s="85"/>
      <c r="AC51" s="85"/>
      <c r="AD51" s="85"/>
      <c r="AE51" s="34"/>
      <c r="AF51" s="85">
        <f>U51</f>
        <v>70</v>
      </c>
      <c r="AG51" s="85"/>
      <c r="AH51" s="85"/>
      <c r="AI51" s="99"/>
      <c r="AJ51">
        <f t="shared" si="5"/>
      </c>
      <c r="AK51">
        <f t="shared" si="5"/>
      </c>
      <c r="AL51">
        <f t="shared" si="5"/>
      </c>
      <c r="AM51">
        <f t="shared" si="1"/>
      </c>
    </row>
    <row r="52" spans="1:39" ht="15" customHeight="1">
      <c r="A52">
        <f t="shared" si="0"/>
      </c>
      <c r="B52">
        <f>IF(B17="","",B17)</f>
      </c>
      <c r="C52">
        <f t="shared" si="8"/>
      </c>
      <c r="D52">
        <f>IF(D17="","",D17)</f>
      </c>
      <c r="E52">
        <f t="shared" si="6"/>
      </c>
      <c r="F52">
        <f>IF(F17="","",F17)</f>
      </c>
      <c r="G52">
        <f>IF(G17="","",G17)</f>
      </c>
      <c r="H52">
        <f>IF(H17="","",H17)</f>
      </c>
      <c r="I52">
        <f t="shared" si="3"/>
      </c>
      <c r="J52">
        <f>IF(J17="","",J17)</f>
      </c>
      <c r="K52">
        <f>IF(K17="","",K17)</f>
      </c>
      <c r="L52">
        <f>IF(L17="","",L17)</f>
      </c>
      <c r="N52">
        <f t="shared" si="4"/>
      </c>
      <c r="O52">
        <f aca="true" t="shared" si="11" ref="O52:AI52">IF(O17="","",O17)</f>
      </c>
      <c r="P52">
        <f t="shared" si="11"/>
      </c>
      <c r="Q52">
        <f t="shared" si="11"/>
      </c>
      <c r="R52">
        <f t="shared" si="11"/>
      </c>
      <c r="S52">
        <f t="shared" si="11"/>
      </c>
      <c r="T52">
        <f t="shared" si="11"/>
      </c>
      <c r="U52">
        <f t="shared" si="11"/>
      </c>
      <c r="V52">
        <f t="shared" si="11"/>
      </c>
      <c r="W52">
        <f t="shared" si="11"/>
      </c>
      <c r="X52">
        <f t="shared" si="11"/>
      </c>
      <c r="Y52">
        <f t="shared" si="11"/>
      </c>
      <c r="Z52">
        <f t="shared" si="11"/>
      </c>
      <c r="AA52">
        <f t="shared" si="11"/>
      </c>
      <c r="AB52">
        <f t="shared" si="11"/>
      </c>
      <c r="AC52">
        <f t="shared" si="11"/>
      </c>
      <c r="AD52">
        <f t="shared" si="11"/>
      </c>
      <c r="AF52">
        <f t="shared" si="11"/>
      </c>
      <c r="AG52">
        <f t="shared" si="11"/>
      </c>
      <c r="AH52">
        <f t="shared" si="11"/>
      </c>
      <c r="AI52">
        <f t="shared" si="11"/>
      </c>
      <c r="AJ52">
        <f t="shared" si="5"/>
      </c>
      <c r="AK52">
        <f t="shared" si="5"/>
      </c>
      <c r="AL52">
        <f t="shared" si="5"/>
      </c>
      <c r="AM52">
        <f t="shared" si="1"/>
      </c>
    </row>
    <row r="53" spans="1:39" ht="24.75" customHeight="1">
      <c r="A53" t="str">
        <f t="shared" si="0"/>
        <v>⑤</v>
      </c>
      <c r="C53">
        <f t="shared" si="8"/>
      </c>
      <c r="D53" s="55" t="str">
        <f>IF(D18="","",D18)</f>
        <v>(</v>
      </c>
      <c r="E53" s="90">
        <f t="shared" si="6"/>
        <v>1</v>
      </c>
      <c r="F53" s="90"/>
      <c r="G53" s="49" t="str">
        <f>IF(G18="","",G18)</f>
        <v>,</v>
      </c>
      <c r="H53" s="49"/>
      <c r="I53" s="90">
        <f t="shared" si="3"/>
        <v>9</v>
      </c>
      <c r="J53" s="90"/>
      <c r="K53" s="49" t="str">
        <f>IF(K18="","",K18)</f>
        <v>，</v>
      </c>
      <c r="L53" s="49"/>
      <c r="M53" s="20"/>
      <c r="N53" s="90">
        <f t="shared" si="4"/>
        <v>17</v>
      </c>
      <c r="O53" s="90"/>
      <c r="P53" s="49" t="str">
        <f>IF(P18="","",P18)</f>
        <v>)</v>
      </c>
      <c r="Q53" s="49"/>
      <c r="R53" s="11">
        <f>IF(R18="","",R18)</f>
      </c>
      <c r="S53" s="11">
        <f>IF(S18="","",S18)</f>
      </c>
      <c r="T53" s="97" t="s">
        <v>69</v>
      </c>
      <c r="U53" s="96">
        <f>E53*U54/E54</f>
        <v>8</v>
      </c>
      <c r="V53" s="96"/>
      <c r="W53" s="96"/>
      <c r="X53" s="95" t="s">
        <v>11</v>
      </c>
      <c r="Y53" s="96"/>
      <c r="Z53" s="96">
        <f>I53*U54/I54</f>
        <v>18</v>
      </c>
      <c r="AA53" s="96"/>
      <c r="AB53" s="96"/>
      <c r="AC53" s="95" t="s">
        <v>11</v>
      </c>
      <c r="AD53" s="96"/>
      <c r="AE53" s="34"/>
      <c r="AF53" s="96">
        <f>N53*U54/N54</f>
        <v>17</v>
      </c>
      <c r="AG53" s="96"/>
      <c r="AH53" s="96"/>
      <c r="AI53" s="99" t="s">
        <v>39</v>
      </c>
      <c r="AJ53">
        <f t="shared" si="5"/>
      </c>
      <c r="AK53">
        <f t="shared" si="5"/>
      </c>
      <c r="AL53">
        <f t="shared" si="5"/>
      </c>
      <c r="AM53">
        <f t="shared" si="1"/>
      </c>
    </row>
    <row r="54" spans="1:39" ht="24.75" customHeight="1">
      <c r="A54">
        <f t="shared" si="0"/>
      </c>
      <c r="B54">
        <f>IF(B19="","",B19)</f>
      </c>
      <c r="C54">
        <f t="shared" si="8"/>
      </c>
      <c r="D54" s="55"/>
      <c r="E54" s="49">
        <f t="shared" si="6"/>
        <v>2</v>
      </c>
      <c r="F54" s="49"/>
      <c r="G54" s="49"/>
      <c r="H54" s="49"/>
      <c r="I54" s="49">
        <f t="shared" si="3"/>
        <v>8</v>
      </c>
      <c r="J54" s="49"/>
      <c r="K54" s="49"/>
      <c r="L54" s="49"/>
      <c r="M54" s="20"/>
      <c r="N54" s="49">
        <f t="shared" si="4"/>
        <v>16</v>
      </c>
      <c r="O54" s="49"/>
      <c r="P54" s="49"/>
      <c r="Q54" s="49"/>
      <c r="R54" s="11"/>
      <c r="S54" s="11"/>
      <c r="T54" s="98"/>
      <c r="U54" s="85">
        <f>LCM(E54,I54,N54)</f>
        <v>16</v>
      </c>
      <c r="V54" s="85"/>
      <c r="W54" s="85"/>
      <c r="X54" s="85"/>
      <c r="Y54" s="85"/>
      <c r="Z54" s="85">
        <f>U54</f>
        <v>16</v>
      </c>
      <c r="AA54" s="85"/>
      <c r="AB54" s="85"/>
      <c r="AC54" s="85"/>
      <c r="AD54" s="85"/>
      <c r="AE54" s="34"/>
      <c r="AF54" s="85">
        <f>U54</f>
        <v>16</v>
      </c>
      <c r="AG54" s="85"/>
      <c r="AH54" s="85"/>
      <c r="AI54" s="99"/>
      <c r="AJ54">
        <f t="shared" si="5"/>
      </c>
      <c r="AK54">
        <f t="shared" si="5"/>
      </c>
      <c r="AL54">
        <f t="shared" si="5"/>
      </c>
      <c r="AM54">
        <f t="shared" si="1"/>
      </c>
    </row>
    <row r="55" spans="1:39" ht="15" customHeight="1">
      <c r="A55">
        <f t="shared" si="0"/>
      </c>
      <c r="B55">
        <f>IF(B20="","",B20)</f>
      </c>
      <c r="C55">
        <f t="shared" si="8"/>
      </c>
      <c r="D55">
        <f>IF(D20="","",D20)</f>
      </c>
      <c r="E55">
        <f t="shared" si="6"/>
      </c>
      <c r="F55">
        <f>IF(F20="","",F20)</f>
      </c>
      <c r="G55">
        <f>IF(G20="","",G20)</f>
      </c>
      <c r="H55">
        <f>IF(H20="","",H20)</f>
      </c>
      <c r="I55">
        <f t="shared" si="3"/>
      </c>
      <c r="J55">
        <f>IF(J20="","",J20)</f>
      </c>
      <c r="K55">
        <f>IF(K20="","",K20)</f>
      </c>
      <c r="L55">
        <f>IF(L20="","",L20)</f>
      </c>
      <c r="N55">
        <f t="shared" si="4"/>
      </c>
      <c r="O55">
        <f aca="true" t="shared" si="12" ref="O55:AI55">IF(O20="","",O20)</f>
      </c>
      <c r="P55">
        <f t="shared" si="12"/>
      </c>
      <c r="Q55">
        <f t="shared" si="12"/>
      </c>
      <c r="R55">
        <f t="shared" si="12"/>
      </c>
      <c r="S55">
        <f t="shared" si="12"/>
      </c>
      <c r="T55">
        <f t="shared" si="12"/>
      </c>
      <c r="U55">
        <f t="shared" si="12"/>
      </c>
      <c r="V55">
        <f t="shared" si="12"/>
      </c>
      <c r="W55">
        <f t="shared" si="12"/>
      </c>
      <c r="X55">
        <f t="shared" si="12"/>
      </c>
      <c r="Y55">
        <f t="shared" si="12"/>
      </c>
      <c r="Z55">
        <f t="shared" si="12"/>
      </c>
      <c r="AA55">
        <f t="shared" si="12"/>
      </c>
      <c r="AB55">
        <f t="shared" si="12"/>
      </c>
      <c r="AC55">
        <f t="shared" si="12"/>
      </c>
      <c r="AD55">
        <f t="shared" si="12"/>
      </c>
      <c r="AF55">
        <f t="shared" si="12"/>
      </c>
      <c r="AG55">
        <f t="shared" si="12"/>
      </c>
      <c r="AH55">
        <f t="shared" si="12"/>
      </c>
      <c r="AI55">
        <f t="shared" si="12"/>
      </c>
      <c r="AJ55">
        <f t="shared" si="5"/>
      </c>
      <c r="AK55">
        <f t="shared" si="5"/>
      </c>
      <c r="AL55">
        <f t="shared" si="5"/>
      </c>
      <c r="AM55">
        <f t="shared" si="1"/>
      </c>
    </row>
    <row r="56" spans="1:39" ht="24.75" customHeight="1">
      <c r="A56" t="str">
        <f t="shared" si="0"/>
        <v>⑥</v>
      </c>
      <c r="C56">
        <f t="shared" si="8"/>
      </c>
      <c r="D56" s="55" t="str">
        <f>IF(D21="","",D21)</f>
        <v>(</v>
      </c>
      <c r="E56" s="90">
        <f t="shared" si="6"/>
        <v>2</v>
      </c>
      <c r="F56" s="90"/>
      <c r="G56" s="49" t="str">
        <f>IF(G21="","",G21)</f>
        <v>,</v>
      </c>
      <c r="H56" s="49"/>
      <c r="I56" s="90">
        <f t="shared" si="3"/>
        <v>4</v>
      </c>
      <c r="J56" s="90"/>
      <c r="K56" s="49" t="str">
        <f>IF(K21="","",K21)</f>
        <v>，</v>
      </c>
      <c r="L56" s="49"/>
      <c r="M56" s="20"/>
      <c r="N56" s="90">
        <f t="shared" si="4"/>
        <v>7</v>
      </c>
      <c r="O56" s="90"/>
      <c r="P56" s="49" t="str">
        <f>IF(P21="","",P21)</f>
        <v>)</v>
      </c>
      <c r="Q56" s="49"/>
      <c r="R56" s="11">
        <f>IF(R21="","",R21)</f>
      </c>
      <c r="S56" s="11">
        <f>IF(S21="","",S21)</f>
      </c>
      <c r="T56" s="97" t="s">
        <v>69</v>
      </c>
      <c r="U56" s="96">
        <f>E56*U57/E57</f>
        <v>4</v>
      </c>
      <c r="V56" s="96"/>
      <c r="W56" s="96"/>
      <c r="X56" s="95" t="s">
        <v>11</v>
      </c>
      <c r="Y56" s="96"/>
      <c r="Z56" s="96">
        <f>I56*U57/I57</f>
        <v>24</v>
      </c>
      <c r="AA56" s="96"/>
      <c r="AB56" s="96"/>
      <c r="AC56" s="95" t="s">
        <v>11</v>
      </c>
      <c r="AD56" s="96"/>
      <c r="AE56" s="34"/>
      <c r="AF56" s="96">
        <f>N56*U57/N57</f>
        <v>21</v>
      </c>
      <c r="AG56" s="96"/>
      <c r="AH56" s="96"/>
      <c r="AI56" s="99" t="s">
        <v>39</v>
      </c>
      <c r="AJ56">
        <f t="shared" si="5"/>
      </c>
      <c r="AK56">
        <f t="shared" si="5"/>
      </c>
      <c r="AL56">
        <f t="shared" si="5"/>
      </c>
      <c r="AM56">
        <f t="shared" si="1"/>
      </c>
    </row>
    <row r="57" spans="1:39" ht="24.75" customHeight="1">
      <c r="A57">
        <f t="shared" si="0"/>
      </c>
      <c r="B57">
        <f>IF(B22="","",B22)</f>
      </c>
      <c r="C57">
        <f t="shared" si="8"/>
      </c>
      <c r="D57" s="55"/>
      <c r="E57" s="49">
        <f t="shared" si="6"/>
        <v>9</v>
      </c>
      <c r="F57" s="49"/>
      <c r="G57" s="49"/>
      <c r="H57" s="49"/>
      <c r="I57" s="49">
        <f t="shared" si="3"/>
        <v>3</v>
      </c>
      <c r="J57" s="49"/>
      <c r="K57" s="49"/>
      <c r="L57" s="49"/>
      <c r="M57" s="20"/>
      <c r="N57" s="49">
        <f t="shared" si="4"/>
        <v>6</v>
      </c>
      <c r="O57" s="49"/>
      <c r="P57" s="49"/>
      <c r="Q57" s="49"/>
      <c r="R57" s="11"/>
      <c r="S57" s="11"/>
      <c r="T57" s="98"/>
      <c r="U57" s="85">
        <f>LCM(E57,I57,N57)</f>
        <v>18</v>
      </c>
      <c r="V57" s="85"/>
      <c r="W57" s="85"/>
      <c r="X57" s="85"/>
      <c r="Y57" s="85"/>
      <c r="Z57" s="85">
        <f>U57</f>
        <v>18</v>
      </c>
      <c r="AA57" s="85"/>
      <c r="AB57" s="85"/>
      <c r="AC57" s="85"/>
      <c r="AD57" s="85"/>
      <c r="AE57" s="34"/>
      <c r="AF57" s="85">
        <f>U57</f>
        <v>18</v>
      </c>
      <c r="AG57" s="85"/>
      <c r="AH57" s="85"/>
      <c r="AI57" s="99"/>
      <c r="AJ57">
        <f t="shared" si="5"/>
      </c>
      <c r="AK57">
        <f t="shared" si="5"/>
      </c>
      <c r="AL57">
        <f t="shared" si="5"/>
      </c>
      <c r="AM57">
        <f t="shared" si="1"/>
      </c>
    </row>
    <row r="58" spans="1:39" ht="15" customHeight="1">
      <c r="A58">
        <f t="shared" si="0"/>
      </c>
      <c r="B58">
        <f>IF(B23="","",B23)</f>
      </c>
      <c r="C58">
        <f t="shared" si="8"/>
      </c>
      <c r="D58">
        <f>IF(D23="","",D23)</f>
      </c>
      <c r="E58">
        <f t="shared" si="6"/>
      </c>
      <c r="F58">
        <f>IF(F23="","",F23)</f>
      </c>
      <c r="G58">
        <f>IF(G23="","",G23)</f>
      </c>
      <c r="H58">
        <f>IF(H23="","",H23)</f>
      </c>
      <c r="I58">
        <f t="shared" si="3"/>
      </c>
      <c r="J58">
        <f>IF(J23="","",J23)</f>
      </c>
      <c r="K58">
        <f>IF(K23="","",K23)</f>
      </c>
      <c r="L58">
        <f>IF(L23="","",L23)</f>
      </c>
      <c r="N58">
        <f t="shared" si="4"/>
      </c>
      <c r="O58">
        <f aca="true" t="shared" si="13" ref="O58:AI58">IF(O23="","",O23)</f>
      </c>
      <c r="P58">
        <f t="shared" si="13"/>
      </c>
      <c r="Q58">
        <f t="shared" si="13"/>
      </c>
      <c r="R58">
        <f t="shared" si="13"/>
      </c>
      <c r="S58">
        <f t="shared" si="13"/>
      </c>
      <c r="T58">
        <f t="shared" si="13"/>
      </c>
      <c r="U58">
        <f t="shared" si="13"/>
      </c>
      <c r="V58">
        <f t="shared" si="13"/>
      </c>
      <c r="W58">
        <f t="shared" si="13"/>
      </c>
      <c r="X58">
        <f t="shared" si="13"/>
      </c>
      <c r="Y58">
        <f t="shared" si="13"/>
      </c>
      <c r="Z58">
        <f t="shared" si="13"/>
      </c>
      <c r="AA58">
        <f t="shared" si="13"/>
      </c>
      <c r="AB58">
        <f t="shared" si="13"/>
      </c>
      <c r="AC58">
        <f t="shared" si="13"/>
      </c>
      <c r="AD58">
        <f t="shared" si="13"/>
      </c>
      <c r="AF58">
        <f t="shared" si="13"/>
      </c>
      <c r="AG58">
        <f t="shared" si="13"/>
      </c>
      <c r="AH58">
        <f t="shared" si="13"/>
      </c>
      <c r="AI58">
        <f t="shared" si="13"/>
      </c>
      <c r="AJ58">
        <f t="shared" si="5"/>
      </c>
      <c r="AK58">
        <f t="shared" si="5"/>
      </c>
      <c r="AL58">
        <f t="shared" si="5"/>
      </c>
      <c r="AM58">
        <f t="shared" si="1"/>
      </c>
    </row>
    <row r="59" spans="1:39" ht="24.75" customHeight="1">
      <c r="A59" t="str">
        <f t="shared" si="0"/>
        <v>⑦</v>
      </c>
      <c r="C59">
        <f t="shared" si="8"/>
      </c>
      <c r="D59" s="55" t="str">
        <f>IF(D24="","",D24)</f>
        <v>(</v>
      </c>
      <c r="E59" s="90">
        <f t="shared" si="6"/>
        <v>1</v>
      </c>
      <c r="F59" s="90"/>
      <c r="G59" s="49" t="str">
        <f>IF(G24="","",G24)</f>
        <v>,</v>
      </c>
      <c r="H59" s="49"/>
      <c r="I59" s="90">
        <f t="shared" si="3"/>
        <v>6</v>
      </c>
      <c r="J59" s="90"/>
      <c r="K59" s="49" t="str">
        <f>IF(K24="","",K24)</f>
        <v>，</v>
      </c>
      <c r="L59" s="49"/>
      <c r="M59" s="20"/>
      <c r="N59" s="90">
        <f t="shared" si="4"/>
        <v>8</v>
      </c>
      <c r="O59" s="90"/>
      <c r="P59" s="49" t="str">
        <f>IF(P24="","",P24)</f>
        <v>)</v>
      </c>
      <c r="Q59" s="49"/>
      <c r="R59" s="11">
        <f>IF(R24="","",R24)</f>
      </c>
      <c r="S59" s="11">
        <f>IF(S24="","",S24)</f>
      </c>
      <c r="T59" s="97" t="s">
        <v>69</v>
      </c>
      <c r="U59" s="96">
        <f>E59*U60/E60</f>
        <v>12</v>
      </c>
      <c r="V59" s="96"/>
      <c r="W59" s="96"/>
      <c r="X59" s="95" t="s">
        <v>11</v>
      </c>
      <c r="Y59" s="96"/>
      <c r="Z59" s="96">
        <f>I59*U60/I60</f>
        <v>24</v>
      </c>
      <c r="AA59" s="96"/>
      <c r="AB59" s="96"/>
      <c r="AC59" s="95" t="s">
        <v>11</v>
      </c>
      <c r="AD59" s="96"/>
      <c r="AE59" s="34"/>
      <c r="AF59" s="96">
        <f>N59*U60/N60</f>
        <v>24</v>
      </c>
      <c r="AG59" s="96"/>
      <c r="AH59" s="96"/>
      <c r="AI59" s="99" t="s">
        <v>39</v>
      </c>
      <c r="AJ59">
        <f t="shared" si="5"/>
      </c>
      <c r="AK59">
        <f t="shared" si="5"/>
      </c>
      <c r="AL59">
        <f t="shared" si="5"/>
      </c>
      <c r="AM59">
        <f t="shared" si="1"/>
      </c>
    </row>
    <row r="60" spans="1:39" ht="24.75" customHeight="1">
      <c r="A60">
        <f t="shared" si="0"/>
      </c>
      <c r="B60">
        <f>IF(B25="","",B25)</f>
      </c>
      <c r="C60">
        <f t="shared" si="8"/>
      </c>
      <c r="D60" s="55"/>
      <c r="E60" s="49">
        <f t="shared" si="6"/>
        <v>3</v>
      </c>
      <c r="F60" s="49"/>
      <c r="G60" s="49"/>
      <c r="H60" s="49"/>
      <c r="I60" s="49">
        <f t="shared" si="3"/>
        <v>9</v>
      </c>
      <c r="J60" s="49"/>
      <c r="K60" s="49"/>
      <c r="L60" s="49"/>
      <c r="M60" s="20"/>
      <c r="N60" s="49">
        <f t="shared" si="4"/>
        <v>12</v>
      </c>
      <c r="O60" s="49"/>
      <c r="P60" s="49"/>
      <c r="Q60" s="49"/>
      <c r="R60" s="11"/>
      <c r="S60" s="11"/>
      <c r="T60" s="98"/>
      <c r="U60" s="85">
        <f>LCM(E60,I60,N60)</f>
        <v>36</v>
      </c>
      <c r="V60" s="85"/>
      <c r="W60" s="85"/>
      <c r="X60" s="85"/>
      <c r="Y60" s="85"/>
      <c r="Z60" s="85">
        <f>U60</f>
        <v>36</v>
      </c>
      <c r="AA60" s="85"/>
      <c r="AB60" s="85"/>
      <c r="AC60" s="85"/>
      <c r="AD60" s="85"/>
      <c r="AE60" s="34"/>
      <c r="AF60" s="85">
        <f>U60</f>
        <v>36</v>
      </c>
      <c r="AG60" s="85"/>
      <c r="AH60" s="85"/>
      <c r="AI60" s="99"/>
      <c r="AJ60">
        <f t="shared" si="5"/>
      </c>
      <c r="AK60">
        <f t="shared" si="5"/>
      </c>
      <c r="AL60">
        <f t="shared" si="5"/>
      </c>
      <c r="AM60">
        <f t="shared" si="1"/>
      </c>
    </row>
    <row r="61" spans="1:39" ht="15" customHeight="1">
      <c r="A61">
        <f t="shared" si="0"/>
      </c>
      <c r="C61">
        <f t="shared" si="8"/>
      </c>
      <c r="D61">
        <f>IF(D26="","",D26)</f>
      </c>
      <c r="E61">
        <f t="shared" si="6"/>
      </c>
      <c r="F61">
        <f>IF(F26="","",F26)</f>
      </c>
      <c r="G61">
        <f>IF(G26="","",G26)</f>
      </c>
      <c r="H61">
        <f>IF(H26="","",H26)</f>
      </c>
      <c r="I61">
        <f t="shared" si="3"/>
      </c>
      <c r="J61">
        <f>IF(J26="","",J26)</f>
      </c>
      <c r="K61">
        <f>IF(K26="","",K26)</f>
      </c>
      <c r="L61">
        <f>IF(L26="","",L26)</f>
      </c>
      <c r="N61">
        <f t="shared" si="4"/>
      </c>
      <c r="O61">
        <f aca="true" t="shared" si="14" ref="O61:AI61">IF(O26="","",O26)</f>
      </c>
      <c r="P61">
        <f t="shared" si="14"/>
      </c>
      <c r="Q61">
        <f t="shared" si="14"/>
      </c>
      <c r="R61">
        <f t="shared" si="14"/>
      </c>
      <c r="S61">
        <f t="shared" si="14"/>
      </c>
      <c r="T61">
        <f t="shared" si="14"/>
      </c>
      <c r="U61">
        <f t="shared" si="14"/>
      </c>
      <c r="V61">
        <f t="shared" si="14"/>
      </c>
      <c r="W61">
        <f t="shared" si="14"/>
      </c>
      <c r="X61">
        <f t="shared" si="14"/>
      </c>
      <c r="Y61">
        <f t="shared" si="14"/>
      </c>
      <c r="Z61">
        <f t="shared" si="14"/>
      </c>
      <c r="AA61">
        <f t="shared" si="14"/>
      </c>
      <c r="AB61">
        <f t="shared" si="14"/>
      </c>
      <c r="AC61">
        <f t="shared" si="14"/>
      </c>
      <c r="AD61">
        <f t="shared" si="14"/>
      </c>
      <c r="AF61">
        <f t="shared" si="14"/>
      </c>
      <c r="AG61">
        <f t="shared" si="14"/>
      </c>
      <c r="AH61">
        <f t="shared" si="14"/>
      </c>
      <c r="AI61">
        <f t="shared" si="14"/>
      </c>
      <c r="AJ61">
        <f t="shared" si="5"/>
      </c>
      <c r="AK61">
        <f t="shared" si="5"/>
      </c>
      <c r="AL61">
        <f t="shared" si="5"/>
      </c>
      <c r="AM61">
        <f t="shared" si="1"/>
      </c>
    </row>
    <row r="62" spans="1:39" ht="24.75" customHeight="1">
      <c r="A62" t="str">
        <f t="shared" si="0"/>
        <v>⑧</v>
      </c>
      <c r="C62">
        <f t="shared" si="8"/>
      </c>
      <c r="D62" s="55" t="str">
        <f>IF(D27="","",D27)</f>
        <v>(</v>
      </c>
      <c r="E62" s="90">
        <f t="shared" si="6"/>
        <v>2</v>
      </c>
      <c r="F62" s="90"/>
      <c r="G62" s="49" t="str">
        <f>IF(G27="","",G27)</f>
        <v>,</v>
      </c>
      <c r="H62" s="49"/>
      <c r="I62" s="90">
        <f t="shared" si="3"/>
        <v>3</v>
      </c>
      <c r="J62" s="90"/>
      <c r="K62" s="49" t="str">
        <f>IF(K27="","",K27)</f>
        <v>，</v>
      </c>
      <c r="L62" s="49"/>
      <c r="M62" s="20"/>
      <c r="N62" s="90">
        <f t="shared" si="4"/>
        <v>1</v>
      </c>
      <c r="O62" s="90"/>
      <c r="P62" s="49" t="str">
        <f>IF(P27="","",P27)</f>
        <v>)</v>
      </c>
      <c r="Q62" s="49"/>
      <c r="R62" s="11">
        <f>IF(R27="","",R27)</f>
      </c>
      <c r="S62" s="11">
        <f>IF(S27="","",S27)</f>
      </c>
      <c r="T62" s="97" t="s">
        <v>69</v>
      </c>
      <c r="U62" s="96">
        <f>E62*U63/E63</f>
        <v>10</v>
      </c>
      <c r="V62" s="96"/>
      <c r="W62" s="96"/>
      <c r="X62" s="95" t="s">
        <v>11</v>
      </c>
      <c r="Y62" s="96"/>
      <c r="Z62" s="96">
        <f>I62*U63/I63</f>
        <v>12</v>
      </c>
      <c r="AA62" s="96"/>
      <c r="AB62" s="96"/>
      <c r="AC62" s="95" t="s">
        <v>11</v>
      </c>
      <c r="AD62" s="96"/>
      <c r="AE62" s="34"/>
      <c r="AF62" s="96">
        <f>N62*U63/N63</f>
        <v>2</v>
      </c>
      <c r="AG62" s="96"/>
      <c r="AH62" s="96"/>
      <c r="AI62" s="99" t="s">
        <v>39</v>
      </c>
      <c r="AJ62">
        <f t="shared" si="5"/>
      </c>
      <c r="AK62">
        <f t="shared" si="5"/>
      </c>
      <c r="AL62">
        <f t="shared" si="5"/>
      </c>
      <c r="AM62">
        <f t="shared" si="1"/>
      </c>
    </row>
    <row r="63" spans="1:39" ht="24.75" customHeight="1">
      <c r="A63">
        <f t="shared" si="0"/>
      </c>
      <c r="B63">
        <f>IF(B28="","",B28)</f>
      </c>
      <c r="C63">
        <f t="shared" si="8"/>
      </c>
      <c r="D63" s="55"/>
      <c r="E63" s="49">
        <f t="shared" si="6"/>
        <v>4</v>
      </c>
      <c r="F63" s="49"/>
      <c r="G63" s="49"/>
      <c r="H63" s="49"/>
      <c r="I63" s="49">
        <f t="shared" si="3"/>
        <v>5</v>
      </c>
      <c r="J63" s="49"/>
      <c r="K63" s="49"/>
      <c r="L63" s="49"/>
      <c r="M63" s="20"/>
      <c r="N63" s="49">
        <f t="shared" si="4"/>
        <v>10</v>
      </c>
      <c r="O63" s="49"/>
      <c r="P63" s="49"/>
      <c r="Q63" s="49"/>
      <c r="R63" s="11"/>
      <c r="S63" s="11"/>
      <c r="T63" s="98"/>
      <c r="U63" s="85">
        <f>LCM(E63,I63,N63)</f>
        <v>20</v>
      </c>
      <c r="V63" s="85"/>
      <c r="W63" s="85"/>
      <c r="X63" s="85"/>
      <c r="Y63" s="85"/>
      <c r="Z63" s="85">
        <f>U63</f>
        <v>20</v>
      </c>
      <c r="AA63" s="85"/>
      <c r="AB63" s="85"/>
      <c r="AC63" s="85"/>
      <c r="AD63" s="85"/>
      <c r="AE63" s="34"/>
      <c r="AF63" s="85">
        <f>U63</f>
        <v>20</v>
      </c>
      <c r="AG63" s="85"/>
      <c r="AH63" s="85"/>
      <c r="AI63" s="99"/>
      <c r="AJ63">
        <f t="shared" si="5"/>
      </c>
      <c r="AK63">
        <f t="shared" si="5"/>
      </c>
      <c r="AL63">
        <f t="shared" si="5"/>
      </c>
      <c r="AM63">
        <f t="shared" si="1"/>
      </c>
    </row>
    <row r="64" spans="1:39" ht="15" customHeight="1">
      <c r="A64">
        <f t="shared" si="0"/>
      </c>
      <c r="B64">
        <f>IF(B29="","",B29)</f>
      </c>
      <c r="C64">
        <f t="shared" si="8"/>
      </c>
      <c r="D64">
        <f>IF(D29="","",D29)</f>
      </c>
      <c r="E64">
        <f t="shared" si="6"/>
      </c>
      <c r="F64">
        <f>IF(F29="","",F29)</f>
      </c>
      <c r="G64">
        <f>IF(G29="","",G29)</f>
      </c>
      <c r="H64">
        <f>IF(H29="","",H29)</f>
      </c>
      <c r="I64">
        <f t="shared" si="3"/>
      </c>
      <c r="J64">
        <f>IF(J29="","",J29)</f>
      </c>
      <c r="K64">
        <f>IF(K29="","",K29)</f>
      </c>
      <c r="L64">
        <f>IF(L29="","",L29)</f>
      </c>
      <c r="N64">
        <f t="shared" si="4"/>
      </c>
      <c r="O64">
        <f aca="true" t="shared" si="15" ref="O64:AI64">IF(O29="","",O29)</f>
      </c>
      <c r="P64">
        <f t="shared" si="15"/>
      </c>
      <c r="Q64">
        <f t="shared" si="15"/>
      </c>
      <c r="R64">
        <f t="shared" si="15"/>
      </c>
      <c r="S64">
        <f t="shared" si="15"/>
      </c>
      <c r="T64">
        <f t="shared" si="15"/>
      </c>
      <c r="U64">
        <f t="shared" si="15"/>
      </c>
      <c r="V64">
        <f t="shared" si="15"/>
      </c>
      <c r="W64">
        <f t="shared" si="15"/>
      </c>
      <c r="X64">
        <f t="shared" si="15"/>
      </c>
      <c r="Y64">
        <f t="shared" si="15"/>
      </c>
      <c r="Z64">
        <f t="shared" si="15"/>
      </c>
      <c r="AA64">
        <f t="shared" si="15"/>
      </c>
      <c r="AB64">
        <f t="shared" si="15"/>
      </c>
      <c r="AC64">
        <f t="shared" si="15"/>
      </c>
      <c r="AD64">
        <f t="shared" si="15"/>
      </c>
      <c r="AF64">
        <f t="shared" si="15"/>
      </c>
      <c r="AG64">
        <f t="shared" si="15"/>
      </c>
      <c r="AH64">
        <f t="shared" si="15"/>
      </c>
      <c r="AI64">
        <f t="shared" si="15"/>
      </c>
      <c r="AJ64">
        <f t="shared" si="5"/>
      </c>
      <c r="AK64">
        <f t="shared" si="5"/>
      </c>
      <c r="AL64">
        <f t="shared" si="5"/>
      </c>
      <c r="AM64">
        <f t="shared" si="1"/>
      </c>
    </row>
    <row r="65" spans="1:39" ht="24.75" customHeight="1">
      <c r="A65" t="str">
        <f t="shared" si="0"/>
        <v>⑨</v>
      </c>
      <c r="C65">
        <f t="shared" si="8"/>
      </c>
      <c r="D65" s="55" t="str">
        <f>IF(D30="","",D30)</f>
        <v>(</v>
      </c>
      <c r="E65" s="90">
        <f t="shared" si="6"/>
        <v>4</v>
      </c>
      <c r="F65" s="90"/>
      <c r="G65" s="49" t="str">
        <f>IF(G30="","",G30)</f>
        <v>,</v>
      </c>
      <c r="H65" s="49"/>
      <c r="I65" s="90">
        <f t="shared" si="3"/>
        <v>11</v>
      </c>
      <c r="J65" s="90"/>
      <c r="K65" s="49" t="str">
        <f>IF(K30="","",K30)</f>
        <v>，</v>
      </c>
      <c r="L65" s="49"/>
      <c r="M65" s="49">
        <v>1</v>
      </c>
      <c r="N65" s="90">
        <f t="shared" si="4"/>
        <v>7</v>
      </c>
      <c r="O65" s="90"/>
      <c r="P65" s="49" t="str">
        <f>IF(P30="","",P30)</f>
        <v>)</v>
      </c>
      <c r="Q65" s="49"/>
      <c r="R65" s="11">
        <f>IF(R30="","",R30)</f>
      </c>
      <c r="S65" s="11">
        <f>IF(S30="","",S30)</f>
      </c>
      <c r="T65" s="97" t="s">
        <v>69</v>
      </c>
      <c r="U65" s="96">
        <f>E65*U66/E66</f>
        <v>40</v>
      </c>
      <c r="V65" s="96"/>
      <c r="W65" s="96"/>
      <c r="X65" s="95" t="s">
        <v>11</v>
      </c>
      <c r="Y65" s="96"/>
      <c r="Z65" s="96">
        <f>I65*U66/I66</f>
        <v>55</v>
      </c>
      <c r="AA65" s="96"/>
      <c r="AB65" s="96"/>
      <c r="AC65" s="95" t="s">
        <v>11</v>
      </c>
      <c r="AD65" s="96"/>
      <c r="AE65" s="96">
        <v>1</v>
      </c>
      <c r="AF65" s="96">
        <f>N65*U66/N66</f>
        <v>28</v>
      </c>
      <c r="AG65" s="96"/>
      <c r="AH65" s="96"/>
      <c r="AI65" s="99" t="s">
        <v>39</v>
      </c>
      <c r="AJ65">
        <f t="shared" si="5"/>
      </c>
      <c r="AK65">
        <f t="shared" si="5"/>
      </c>
      <c r="AL65">
        <f t="shared" si="5"/>
      </c>
      <c r="AM65">
        <f t="shared" si="1"/>
      </c>
    </row>
    <row r="66" spans="1:39" ht="24.75" customHeight="1">
      <c r="A66">
        <f t="shared" si="0"/>
      </c>
      <c r="B66">
        <f>IF(B31="","",B31)</f>
      </c>
      <c r="C66">
        <f t="shared" si="8"/>
      </c>
      <c r="D66" s="55"/>
      <c r="E66" s="49">
        <f t="shared" si="6"/>
        <v>6</v>
      </c>
      <c r="F66" s="49"/>
      <c r="G66" s="49"/>
      <c r="H66" s="49"/>
      <c r="I66" s="49">
        <f t="shared" si="3"/>
        <v>12</v>
      </c>
      <c r="J66" s="49"/>
      <c r="K66" s="49"/>
      <c r="L66" s="49"/>
      <c r="M66" s="49"/>
      <c r="N66" s="49">
        <f t="shared" si="4"/>
        <v>15</v>
      </c>
      <c r="O66" s="49"/>
      <c r="P66" s="49"/>
      <c r="Q66" s="49"/>
      <c r="R66" s="11"/>
      <c r="S66" s="11"/>
      <c r="T66" s="98"/>
      <c r="U66" s="85">
        <f>LCM(E66,I66,N66)</f>
        <v>60</v>
      </c>
      <c r="V66" s="85"/>
      <c r="W66" s="85"/>
      <c r="X66" s="85"/>
      <c r="Y66" s="85"/>
      <c r="Z66" s="85">
        <f>U66</f>
        <v>60</v>
      </c>
      <c r="AA66" s="85"/>
      <c r="AB66" s="85"/>
      <c r="AC66" s="85"/>
      <c r="AD66" s="85"/>
      <c r="AE66" s="87"/>
      <c r="AF66" s="85">
        <f>U66</f>
        <v>60</v>
      </c>
      <c r="AG66" s="85"/>
      <c r="AH66" s="85"/>
      <c r="AI66" s="99"/>
      <c r="AJ66">
        <f t="shared" si="5"/>
      </c>
      <c r="AK66">
        <f t="shared" si="5"/>
      </c>
      <c r="AL66">
        <f t="shared" si="5"/>
      </c>
      <c r="AM66">
        <f t="shared" si="1"/>
      </c>
    </row>
    <row r="67" spans="4:31" ht="15" customHeight="1">
      <c r="D67" s="11"/>
      <c r="E67" s="27"/>
      <c r="F67" s="27"/>
      <c r="G67" s="20"/>
      <c r="H67" s="20"/>
      <c r="I67" s="27"/>
      <c r="J67" s="27"/>
      <c r="K67" s="11"/>
      <c r="L67" s="11"/>
      <c r="M67" s="11"/>
      <c r="N67" s="21"/>
      <c r="O67" s="34"/>
      <c r="P67" s="34"/>
      <c r="Q67" s="34"/>
      <c r="R67" s="34"/>
      <c r="S67" s="34"/>
      <c r="T67" s="34"/>
      <c r="U67" s="34"/>
      <c r="V67" s="34"/>
      <c r="W67" s="21"/>
      <c r="AE67" s="5"/>
    </row>
    <row r="68" spans="1:39" ht="24.75" customHeight="1">
      <c r="A68" t="str">
        <f>IF(A33="","",A33)</f>
        <v>⑩</v>
      </c>
      <c r="C68">
        <f>IF(C33="","",C33)</f>
      </c>
      <c r="D68" s="55" t="str">
        <f>IF(D33="","",D33)</f>
        <v>(</v>
      </c>
      <c r="E68" s="90">
        <f>IF(E33="","",E33)</f>
        <v>3</v>
      </c>
      <c r="F68" s="90"/>
      <c r="G68" s="49" t="str">
        <f>IF(G33="","",G33)</f>
        <v>,</v>
      </c>
      <c r="H68" s="49"/>
      <c r="I68" s="90">
        <f>IF(I33="","",I33)</f>
        <v>3</v>
      </c>
      <c r="J68" s="90"/>
      <c r="K68" s="49" t="str">
        <f>IF(K33="","",K33)</f>
        <v>，</v>
      </c>
      <c r="L68" s="49"/>
      <c r="M68" s="49">
        <v>2</v>
      </c>
      <c r="N68" s="90">
        <f>IF(N33="","",N33)</f>
        <v>11</v>
      </c>
      <c r="O68" s="90"/>
      <c r="P68" s="49" t="str">
        <f>IF(P33="","",P33)</f>
        <v>)</v>
      </c>
      <c r="Q68" s="49"/>
      <c r="R68" s="11">
        <f>IF(R33="","",R33)</f>
      </c>
      <c r="S68" s="11">
        <f>IF(S33="","",S33)</f>
      </c>
      <c r="T68" s="97" t="s">
        <v>69</v>
      </c>
      <c r="U68" s="96">
        <f>E68*U69/E69</f>
        <v>6</v>
      </c>
      <c r="V68" s="96"/>
      <c r="W68" s="96"/>
      <c r="X68" s="95" t="s">
        <v>11</v>
      </c>
      <c r="Y68" s="96"/>
      <c r="Z68" s="96">
        <f>I68*U69/I69</f>
        <v>15</v>
      </c>
      <c r="AA68" s="96"/>
      <c r="AB68" s="96"/>
      <c r="AC68" s="95" t="s">
        <v>11</v>
      </c>
      <c r="AD68" s="96"/>
      <c r="AE68" s="96">
        <v>2</v>
      </c>
      <c r="AF68" s="96">
        <f>N68*U69/N69</f>
        <v>11</v>
      </c>
      <c r="AG68" s="96"/>
      <c r="AH68" s="96"/>
      <c r="AI68" s="99" t="s">
        <v>39</v>
      </c>
      <c r="AJ68">
        <f>IF(AJ33="","",AJ33)</f>
      </c>
      <c r="AK68">
        <f>IF(AK33="","",AK33)</f>
      </c>
      <c r="AL68">
        <f>IF(AL33="","",AL33)</f>
      </c>
      <c r="AM68">
        <f>IF(AM33="","",AM33)</f>
      </c>
    </row>
    <row r="69" spans="4:35" ht="24.75" customHeight="1">
      <c r="D69" s="55"/>
      <c r="E69" s="49">
        <f>IF(E34="","",E34)</f>
        <v>5</v>
      </c>
      <c r="F69" s="49"/>
      <c r="G69" s="49"/>
      <c r="H69" s="49"/>
      <c r="I69" s="49">
        <f>IF(I34="","",I34)</f>
        <v>2</v>
      </c>
      <c r="J69" s="49"/>
      <c r="K69" s="49"/>
      <c r="L69" s="49"/>
      <c r="M69" s="49"/>
      <c r="N69" s="49">
        <f>IF(N34="","",N34)</f>
        <v>10</v>
      </c>
      <c r="O69" s="49"/>
      <c r="P69" s="49"/>
      <c r="Q69" s="49"/>
      <c r="R69" s="11"/>
      <c r="S69" s="11"/>
      <c r="T69" s="98"/>
      <c r="U69" s="85">
        <f>LCM(E69,I69,N69)</f>
        <v>10</v>
      </c>
      <c r="V69" s="85"/>
      <c r="W69" s="85"/>
      <c r="X69" s="85"/>
      <c r="Y69" s="85"/>
      <c r="Z69" s="85">
        <f>U69</f>
        <v>10</v>
      </c>
      <c r="AA69" s="85"/>
      <c r="AB69" s="85"/>
      <c r="AC69" s="85"/>
      <c r="AD69" s="85"/>
      <c r="AE69" s="87"/>
      <c r="AF69" s="85">
        <f>U69</f>
        <v>10</v>
      </c>
      <c r="AG69" s="85"/>
      <c r="AH69" s="85"/>
      <c r="AI69" s="99"/>
    </row>
    <row r="70" spans="15:17" ht="24.75" customHeight="1">
      <c r="O70" t="s">
        <v>10</v>
      </c>
      <c r="P70" t="s">
        <v>10</v>
      </c>
      <c r="Q70" t="s">
        <v>10</v>
      </c>
    </row>
    <row r="71" spans="12:21" ht="24.75" customHeight="1">
      <c r="L71" t="s">
        <v>10</v>
      </c>
      <c r="O71" t="s">
        <v>10</v>
      </c>
      <c r="Q71" t="s">
        <v>10</v>
      </c>
      <c r="U71" t="s">
        <v>10</v>
      </c>
    </row>
  </sheetData>
  <sheetProtection/>
  <mergeCells count="309">
    <mergeCell ref="M33:M34"/>
    <mergeCell ref="M65:M66"/>
    <mergeCell ref="M68:M69"/>
    <mergeCell ref="AE65:AE66"/>
    <mergeCell ref="AE68:AE69"/>
    <mergeCell ref="D9:D10"/>
    <mergeCell ref="E9:F9"/>
    <mergeCell ref="I9:J9"/>
    <mergeCell ref="G9:H10"/>
    <mergeCell ref="E10:F10"/>
    <mergeCell ref="D6:D7"/>
    <mergeCell ref="E7:F7"/>
    <mergeCell ref="E6:F6"/>
    <mergeCell ref="G6:H7"/>
    <mergeCell ref="I6:J6"/>
    <mergeCell ref="I7:J7"/>
    <mergeCell ref="AK1:AL1"/>
    <mergeCell ref="AK36:AL36"/>
    <mergeCell ref="I10:J10"/>
    <mergeCell ref="D24:D25"/>
    <mergeCell ref="D27:D28"/>
    <mergeCell ref="D30:D31"/>
    <mergeCell ref="I12:J12"/>
    <mergeCell ref="I21:J21"/>
    <mergeCell ref="I15:J15"/>
    <mergeCell ref="I13:J13"/>
    <mergeCell ref="I41:J41"/>
    <mergeCell ref="G27:H28"/>
    <mergeCell ref="E28:F28"/>
    <mergeCell ref="E27:F27"/>
    <mergeCell ref="I27:J27"/>
    <mergeCell ref="E25:F25"/>
    <mergeCell ref="I25:J25"/>
    <mergeCell ref="I18:J18"/>
    <mergeCell ref="D12:D13"/>
    <mergeCell ref="D15:D16"/>
    <mergeCell ref="D18:D19"/>
    <mergeCell ref="D21:D22"/>
    <mergeCell ref="E21:F21"/>
    <mergeCell ref="G21:H22"/>
    <mergeCell ref="I19:J19"/>
    <mergeCell ref="E12:F12"/>
    <mergeCell ref="G12:H13"/>
    <mergeCell ref="E24:F24"/>
    <mergeCell ref="I24:J24"/>
    <mergeCell ref="E22:F22"/>
    <mergeCell ref="I22:J22"/>
    <mergeCell ref="G24:H25"/>
    <mergeCell ref="E31:F31"/>
    <mergeCell ref="I31:J31"/>
    <mergeCell ref="G15:H16"/>
    <mergeCell ref="G18:H19"/>
    <mergeCell ref="E13:F13"/>
    <mergeCell ref="E15:F15"/>
    <mergeCell ref="E19:F19"/>
    <mergeCell ref="E18:F18"/>
    <mergeCell ref="D53:D54"/>
    <mergeCell ref="D56:D57"/>
    <mergeCell ref="D44:D45"/>
    <mergeCell ref="I30:J30"/>
    <mergeCell ref="G30:H31"/>
    <mergeCell ref="E30:F30"/>
    <mergeCell ref="D41:D42"/>
    <mergeCell ref="E41:F41"/>
    <mergeCell ref="E42:F42"/>
    <mergeCell ref="D33:D34"/>
    <mergeCell ref="E48:F48"/>
    <mergeCell ref="I48:J48"/>
    <mergeCell ref="E50:F50"/>
    <mergeCell ref="D59:D60"/>
    <mergeCell ref="D62:D63"/>
    <mergeCell ref="D65:D66"/>
    <mergeCell ref="E56:F56"/>
    <mergeCell ref="E53:F53"/>
    <mergeCell ref="D47:D48"/>
    <mergeCell ref="D50:D51"/>
    <mergeCell ref="E44:F44"/>
    <mergeCell ref="E45:F45"/>
    <mergeCell ref="I44:J44"/>
    <mergeCell ref="I45:J45"/>
    <mergeCell ref="E47:F47"/>
    <mergeCell ref="I47:J47"/>
    <mergeCell ref="I50:J50"/>
    <mergeCell ref="E51:F51"/>
    <mergeCell ref="E16:F16"/>
    <mergeCell ref="I16:J16"/>
    <mergeCell ref="I51:J51"/>
    <mergeCell ref="G41:H42"/>
    <mergeCell ref="G44:H45"/>
    <mergeCell ref="G47:H48"/>
    <mergeCell ref="G50:H51"/>
    <mergeCell ref="I28:J28"/>
    <mergeCell ref="I53:J53"/>
    <mergeCell ref="E54:F54"/>
    <mergeCell ref="I54:J54"/>
    <mergeCell ref="G53:H54"/>
    <mergeCell ref="I56:J56"/>
    <mergeCell ref="E57:F57"/>
    <mergeCell ref="I57:J57"/>
    <mergeCell ref="G56:H57"/>
    <mergeCell ref="I59:J59"/>
    <mergeCell ref="E60:F60"/>
    <mergeCell ref="I60:J60"/>
    <mergeCell ref="E62:F62"/>
    <mergeCell ref="I62:J62"/>
    <mergeCell ref="E59:F59"/>
    <mergeCell ref="G59:H60"/>
    <mergeCell ref="G62:H63"/>
    <mergeCell ref="E63:F63"/>
    <mergeCell ref="I63:J63"/>
    <mergeCell ref="K62:L63"/>
    <mergeCell ref="K65:L66"/>
    <mergeCell ref="X41:Y42"/>
    <mergeCell ref="Z41:AB41"/>
    <mergeCell ref="Z42:AB42"/>
    <mergeCell ref="E65:F65"/>
    <mergeCell ref="I65:J65"/>
    <mergeCell ref="G65:H66"/>
    <mergeCell ref="E66:F66"/>
    <mergeCell ref="I66:J66"/>
    <mergeCell ref="K47:L48"/>
    <mergeCell ref="K50:L51"/>
    <mergeCell ref="K53:L54"/>
    <mergeCell ref="P53:Q54"/>
    <mergeCell ref="K56:L57"/>
    <mergeCell ref="K59:L60"/>
    <mergeCell ref="N56:O56"/>
    <mergeCell ref="N59:O59"/>
    <mergeCell ref="P59:Q60"/>
    <mergeCell ref="P47:Q48"/>
    <mergeCell ref="U41:W41"/>
    <mergeCell ref="U42:W42"/>
    <mergeCell ref="N53:O53"/>
    <mergeCell ref="N54:O54"/>
    <mergeCell ref="T41:T42"/>
    <mergeCell ref="T50:T51"/>
    <mergeCell ref="U50:W50"/>
    <mergeCell ref="U53:W53"/>
    <mergeCell ref="T53:T54"/>
    <mergeCell ref="N47:O47"/>
    <mergeCell ref="N48:O48"/>
    <mergeCell ref="N50:O50"/>
    <mergeCell ref="P50:Q51"/>
    <mergeCell ref="N51:O51"/>
    <mergeCell ref="N60:O60"/>
    <mergeCell ref="P44:Q45"/>
    <mergeCell ref="P56:Q57"/>
    <mergeCell ref="N57:O57"/>
    <mergeCell ref="N45:O45"/>
    <mergeCell ref="T44:T45"/>
    <mergeCell ref="U44:W44"/>
    <mergeCell ref="T47:T48"/>
    <mergeCell ref="U47:W47"/>
    <mergeCell ref="T56:T57"/>
    <mergeCell ref="U56:W56"/>
    <mergeCell ref="N69:O69"/>
    <mergeCell ref="T59:T60"/>
    <mergeCell ref="U59:W59"/>
    <mergeCell ref="G33:H34"/>
    <mergeCell ref="E33:F33"/>
    <mergeCell ref="I33:J33"/>
    <mergeCell ref="E34:F34"/>
    <mergeCell ref="I34:J34"/>
    <mergeCell ref="K44:L45"/>
    <mergeCell ref="N44:O44"/>
    <mergeCell ref="N7:O7"/>
    <mergeCell ref="N6:O6"/>
    <mergeCell ref="K68:L69"/>
    <mergeCell ref="N68:O68"/>
    <mergeCell ref="D68:D69"/>
    <mergeCell ref="G68:H69"/>
    <mergeCell ref="E69:F69"/>
    <mergeCell ref="E68:F68"/>
    <mergeCell ref="I69:J69"/>
    <mergeCell ref="I68:J68"/>
    <mergeCell ref="K12:L13"/>
    <mergeCell ref="N12:O12"/>
    <mergeCell ref="P12:P13"/>
    <mergeCell ref="N13:O13"/>
    <mergeCell ref="P6:P7"/>
    <mergeCell ref="K9:L10"/>
    <mergeCell ref="N9:O9"/>
    <mergeCell ref="P9:P10"/>
    <mergeCell ref="N10:O10"/>
    <mergeCell ref="K6:L7"/>
    <mergeCell ref="K18:L19"/>
    <mergeCell ref="N18:O18"/>
    <mergeCell ref="P18:P19"/>
    <mergeCell ref="N19:O19"/>
    <mergeCell ref="K15:L16"/>
    <mergeCell ref="N15:O15"/>
    <mergeCell ref="P15:P16"/>
    <mergeCell ref="N16:O16"/>
    <mergeCell ref="K24:L25"/>
    <mergeCell ref="N24:O24"/>
    <mergeCell ref="P24:P25"/>
    <mergeCell ref="N25:O25"/>
    <mergeCell ref="K21:L22"/>
    <mergeCell ref="N21:O21"/>
    <mergeCell ref="P21:P22"/>
    <mergeCell ref="N22:O22"/>
    <mergeCell ref="K30:L31"/>
    <mergeCell ref="N30:O30"/>
    <mergeCell ref="P30:P31"/>
    <mergeCell ref="N31:O31"/>
    <mergeCell ref="K27:L28"/>
    <mergeCell ref="N27:O27"/>
    <mergeCell ref="P27:P28"/>
    <mergeCell ref="N28:O28"/>
    <mergeCell ref="M30:M31"/>
    <mergeCell ref="K41:L42"/>
    <mergeCell ref="N41:O41"/>
    <mergeCell ref="P41:Q42"/>
    <mergeCell ref="N42:O42"/>
    <mergeCell ref="K33:L34"/>
    <mergeCell ref="N33:O33"/>
    <mergeCell ref="A39:AL39"/>
    <mergeCell ref="I42:J42"/>
    <mergeCell ref="AC41:AD42"/>
    <mergeCell ref="AF41:AH41"/>
    <mergeCell ref="AF42:AH42"/>
    <mergeCell ref="AI41:AI42"/>
    <mergeCell ref="P33:P34"/>
    <mergeCell ref="N34:O34"/>
    <mergeCell ref="AI44:AI45"/>
    <mergeCell ref="U45:W45"/>
    <mergeCell ref="Z45:AB45"/>
    <mergeCell ref="AF45:AH45"/>
    <mergeCell ref="X44:Y45"/>
    <mergeCell ref="Z44:AB44"/>
    <mergeCell ref="AC44:AD45"/>
    <mergeCell ref="AF44:AH44"/>
    <mergeCell ref="AI47:AI48"/>
    <mergeCell ref="U48:W48"/>
    <mergeCell ref="Z48:AB48"/>
    <mergeCell ref="AF48:AH48"/>
    <mergeCell ref="X47:Y48"/>
    <mergeCell ref="Z47:AB47"/>
    <mergeCell ref="AC47:AD48"/>
    <mergeCell ref="AF47:AH47"/>
    <mergeCell ref="AI50:AI51"/>
    <mergeCell ref="U51:W51"/>
    <mergeCell ref="Z51:AB51"/>
    <mergeCell ref="AF51:AH51"/>
    <mergeCell ref="X50:Y51"/>
    <mergeCell ref="Z50:AB50"/>
    <mergeCell ref="AC50:AD51"/>
    <mergeCell ref="AF50:AH50"/>
    <mergeCell ref="AI53:AI54"/>
    <mergeCell ref="U54:W54"/>
    <mergeCell ref="Z54:AB54"/>
    <mergeCell ref="AF54:AH54"/>
    <mergeCell ref="X53:Y54"/>
    <mergeCell ref="Z53:AB53"/>
    <mergeCell ref="AC53:AD54"/>
    <mergeCell ref="AF53:AH53"/>
    <mergeCell ref="AI56:AI57"/>
    <mergeCell ref="U57:W57"/>
    <mergeCell ref="Z57:AB57"/>
    <mergeCell ref="AF57:AH57"/>
    <mergeCell ref="X56:Y57"/>
    <mergeCell ref="Z56:AB56"/>
    <mergeCell ref="AC56:AD57"/>
    <mergeCell ref="AF56:AH56"/>
    <mergeCell ref="AI59:AI60"/>
    <mergeCell ref="U60:W60"/>
    <mergeCell ref="Z60:AB60"/>
    <mergeCell ref="AF60:AH60"/>
    <mergeCell ref="X59:Y60"/>
    <mergeCell ref="Z59:AB59"/>
    <mergeCell ref="AC59:AD60"/>
    <mergeCell ref="AF59:AH59"/>
    <mergeCell ref="N63:O63"/>
    <mergeCell ref="U63:W63"/>
    <mergeCell ref="Z63:AB63"/>
    <mergeCell ref="AF63:AH63"/>
    <mergeCell ref="X62:Y63"/>
    <mergeCell ref="Z62:AB62"/>
    <mergeCell ref="AC62:AD63"/>
    <mergeCell ref="AF62:AH62"/>
    <mergeCell ref="N62:O62"/>
    <mergeCell ref="P62:Q63"/>
    <mergeCell ref="P65:Q66"/>
    <mergeCell ref="T65:T66"/>
    <mergeCell ref="U65:W65"/>
    <mergeCell ref="AI62:AI63"/>
    <mergeCell ref="T62:T63"/>
    <mergeCell ref="U62:W62"/>
    <mergeCell ref="AI65:AI66"/>
    <mergeCell ref="AI68:AI69"/>
    <mergeCell ref="N66:O66"/>
    <mergeCell ref="U66:W66"/>
    <mergeCell ref="Z66:AB66"/>
    <mergeCell ref="AF66:AH66"/>
    <mergeCell ref="X65:Y66"/>
    <mergeCell ref="Z65:AB65"/>
    <mergeCell ref="AC65:AD66"/>
    <mergeCell ref="AF65:AH65"/>
    <mergeCell ref="N65:O65"/>
    <mergeCell ref="U69:W69"/>
    <mergeCell ref="Z69:AB69"/>
    <mergeCell ref="AF69:AH69"/>
    <mergeCell ref="P68:Q69"/>
    <mergeCell ref="T68:T69"/>
    <mergeCell ref="U68:W68"/>
    <mergeCell ref="X68:Y69"/>
    <mergeCell ref="Z68:AB68"/>
    <mergeCell ref="AC68:AD69"/>
    <mergeCell ref="AF68:AH68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M71"/>
  <sheetViews>
    <sheetView zoomScalePageLayoutView="0" workbookViewId="0" topLeftCell="A46">
      <selection activeCell="AP24" sqref="AP24"/>
    </sheetView>
  </sheetViews>
  <sheetFormatPr defaultColWidth="8.66015625" defaultRowHeight="24.75" customHeight="1"/>
  <cols>
    <col min="1" max="39" width="1.66015625" style="0" customWidth="1"/>
  </cols>
  <sheetData>
    <row r="1" spans="4:38" ht="24.75" customHeight="1">
      <c r="D1" s="1" t="s">
        <v>71</v>
      </c>
      <c r="AI1" s="2" t="s">
        <v>9</v>
      </c>
      <c r="AJ1" s="2"/>
      <c r="AK1" s="48">
        <v>8</v>
      </c>
      <c r="AL1" s="48"/>
    </row>
    <row r="2" spans="11:34" ht="24.75" customHeight="1">
      <c r="K2" t="s">
        <v>37</v>
      </c>
      <c r="L2" t="s">
        <v>0</v>
      </c>
      <c r="P2" t="s">
        <v>1</v>
      </c>
      <c r="R2" s="3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8:34" ht="24.75" customHeight="1"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" ht="24.75" customHeight="1">
      <c r="A4" s="7" t="s">
        <v>64</v>
      </c>
      <c r="B4" s="7"/>
    </row>
    <row r="5" ht="15" customHeight="1"/>
    <row r="6" spans="1:39" ht="24.75" customHeight="1">
      <c r="A6" t="s">
        <v>12</v>
      </c>
      <c r="D6" s="94" t="s">
        <v>65</v>
      </c>
      <c r="E6" s="90">
        <f>4</f>
        <v>4</v>
      </c>
      <c r="F6" s="90"/>
      <c r="G6" s="49" t="s">
        <v>11</v>
      </c>
      <c r="H6" s="49"/>
      <c r="I6" s="90">
        <f>I7+1</f>
        <v>5</v>
      </c>
      <c r="J6" s="90"/>
      <c r="K6" s="49" t="s">
        <v>72</v>
      </c>
      <c r="L6" s="49"/>
      <c r="M6" s="20"/>
      <c r="N6" s="90">
        <f>N7+1</f>
        <v>9</v>
      </c>
      <c r="O6" s="90"/>
      <c r="P6" s="55" t="s">
        <v>67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4:39" ht="24.75" customHeight="1">
      <c r="D7" s="49"/>
      <c r="E7" s="91">
        <v>3</v>
      </c>
      <c r="F7" s="91"/>
      <c r="G7" s="49"/>
      <c r="H7" s="49"/>
      <c r="I7" s="91">
        <f>T7</f>
        <v>4</v>
      </c>
      <c r="J7" s="91"/>
      <c r="K7" s="49"/>
      <c r="L7" s="49"/>
      <c r="M7" s="20"/>
      <c r="N7" s="91">
        <f>I7*2</f>
        <v>8</v>
      </c>
      <c r="O7" s="91"/>
      <c r="P7" s="55"/>
      <c r="Q7" s="15" t="s">
        <v>3</v>
      </c>
      <c r="R7" s="15">
        <f ca="1">INT(RAND()*8+2)</f>
        <v>4</v>
      </c>
      <c r="S7" s="15"/>
      <c r="T7" s="15">
        <f>IF(R7=2,3,R7)</f>
        <v>4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2:39" ht="1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24.75" customHeight="1">
      <c r="A9" t="s">
        <v>13</v>
      </c>
      <c r="D9" s="94" t="s">
        <v>65</v>
      </c>
      <c r="E9" s="90">
        <f>3</f>
        <v>3</v>
      </c>
      <c r="F9" s="90"/>
      <c r="G9" s="49" t="s">
        <v>11</v>
      </c>
      <c r="H9" s="49"/>
      <c r="I9" s="90">
        <f>I10+1</f>
        <v>3</v>
      </c>
      <c r="J9" s="90"/>
      <c r="K9" s="49" t="s">
        <v>72</v>
      </c>
      <c r="L9" s="49"/>
      <c r="M9" s="20"/>
      <c r="N9" s="90">
        <f>N10+1</f>
        <v>5</v>
      </c>
      <c r="O9" s="90"/>
      <c r="P9" s="55" t="s">
        <v>67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4:39" ht="24.75" customHeight="1">
      <c r="D10" s="49"/>
      <c r="E10" s="91">
        <v>4</v>
      </c>
      <c r="F10" s="91"/>
      <c r="G10" s="49"/>
      <c r="H10" s="49"/>
      <c r="I10" s="91">
        <f>T10</f>
        <v>2</v>
      </c>
      <c r="J10" s="91"/>
      <c r="K10" s="49"/>
      <c r="L10" s="49"/>
      <c r="M10" s="20"/>
      <c r="N10" s="91">
        <f>I10*2</f>
        <v>4</v>
      </c>
      <c r="O10" s="91"/>
      <c r="P10" s="55"/>
      <c r="Q10" s="15" t="s">
        <v>3</v>
      </c>
      <c r="R10" s="15">
        <f ca="1">INT(RAND()*8+2)</f>
        <v>2</v>
      </c>
      <c r="S10" s="15"/>
      <c r="T10" s="15">
        <f>IF(R10=4,3,R10)</f>
        <v>2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2:39" ht="1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24.75" customHeight="1">
      <c r="A12" t="s">
        <v>14</v>
      </c>
      <c r="D12" s="94" t="s">
        <v>65</v>
      </c>
      <c r="E12" s="90">
        <v>5</v>
      </c>
      <c r="F12" s="90"/>
      <c r="G12" s="49" t="s">
        <v>11</v>
      </c>
      <c r="H12" s="49"/>
      <c r="I12" s="90">
        <f>I13+1</f>
        <v>5</v>
      </c>
      <c r="J12" s="90"/>
      <c r="K12" s="49" t="s">
        <v>72</v>
      </c>
      <c r="L12" s="49"/>
      <c r="M12" s="20"/>
      <c r="N12" s="90">
        <f>N13+1</f>
        <v>13</v>
      </c>
      <c r="O12" s="90"/>
      <c r="P12" s="55" t="s">
        <v>67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4:39" ht="24.75" customHeight="1">
      <c r="D13" s="49"/>
      <c r="E13" s="91">
        <f>3</f>
        <v>3</v>
      </c>
      <c r="F13" s="91"/>
      <c r="G13" s="49"/>
      <c r="H13" s="49"/>
      <c r="I13" s="91">
        <f>T13</f>
        <v>4</v>
      </c>
      <c r="J13" s="91"/>
      <c r="K13" s="49"/>
      <c r="L13" s="49"/>
      <c r="M13" s="20"/>
      <c r="N13" s="91">
        <f>I13*3</f>
        <v>12</v>
      </c>
      <c r="O13" s="91"/>
      <c r="P13" s="55"/>
      <c r="Q13" s="15" t="s">
        <v>3</v>
      </c>
      <c r="R13" s="15">
        <f ca="1">INT(RAND()*8+2)</f>
        <v>4</v>
      </c>
      <c r="S13" s="15"/>
      <c r="T13" s="15">
        <f>IF(R13=3,2,R13)</f>
        <v>4</v>
      </c>
      <c r="U13" s="15"/>
      <c r="V13" s="15"/>
      <c r="W13" s="15"/>
      <c r="X13" s="15"/>
      <c r="Y13" s="15"/>
      <c r="Z13" s="15"/>
      <c r="AA13" s="15"/>
      <c r="AB13" s="15"/>
      <c r="AC13" s="15">
        <v>1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2:39" ht="15" customHeight="1"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v>1</v>
      </c>
      <c r="X14" s="15"/>
      <c r="Y14" s="15"/>
      <c r="Z14" s="15"/>
      <c r="AA14" s="15">
        <v>1</v>
      </c>
      <c r="AB14" s="15"/>
      <c r="AC14" s="15">
        <v>1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24.75" customHeight="1">
      <c r="A15" t="s">
        <v>15</v>
      </c>
      <c r="D15" s="94" t="s">
        <v>65</v>
      </c>
      <c r="E15" s="90">
        <v>4</v>
      </c>
      <c r="F15" s="90"/>
      <c r="G15" s="49" t="s">
        <v>11</v>
      </c>
      <c r="H15" s="49"/>
      <c r="I15" s="90">
        <f>I16+1</f>
        <v>9</v>
      </c>
      <c r="J15" s="90"/>
      <c r="K15" s="49" t="s">
        <v>72</v>
      </c>
      <c r="L15" s="49"/>
      <c r="M15" s="20"/>
      <c r="N15" s="90">
        <f>N16+1</f>
        <v>5</v>
      </c>
      <c r="O15" s="90"/>
      <c r="P15" s="55" t="s">
        <v>67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4:39" ht="24.75" customHeight="1">
      <c r="D16" s="49"/>
      <c r="E16" s="91">
        <v>5</v>
      </c>
      <c r="F16" s="91"/>
      <c r="G16" s="49"/>
      <c r="H16" s="49"/>
      <c r="I16" s="91">
        <f>N16*2</f>
        <v>8</v>
      </c>
      <c r="J16" s="91"/>
      <c r="K16" s="49"/>
      <c r="L16" s="49"/>
      <c r="M16" s="20"/>
      <c r="N16" s="91">
        <f>T16</f>
        <v>4</v>
      </c>
      <c r="O16" s="91"/>
      <c r="P16" s="55"/>
      <c r="Q16" s="15" t="s">
        <v>3</v>
      </c>
      <c r="R16" s="15">
        <f ca="1">INT(RAND()*8+2)</f>
        <v>4</v>
      </c>
      <c r="S16" s="15"/>
      <c r="T16" s="15">
        <f>IF(R16=5,2,R16)</f>
        <v>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2:39" ht="15" customHeight="1"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24.75" customHeight="1">
      <c r="A18" t="s">
        <v>16</v>
      </c>
      <c r="D18" s="94" t="s">
        <v>65</v>
      </c>
      <c r="E18" s="90">
        <v>1</v>
      </c>
      <c r="F18" s="90"/>
      <c r="G18" s="49" t="s">
        <v>11</v>
      </c>
      <c r="H18" s="49"/>
      <c r="I18" s="90">
        <f>I19+1</f>
        <v>9</v>
      </c>
      <c r="J18" s="90"/>
      <c r="K18" s="49" t="s">
        <v>72</v>
      </c>
      <c r="L18" s="49"/>
      <c r="M18" s="20"/>
      <c r="N18" s="90">
        <f>N19+1</f>
        <v>17</v>
      </c>
      <c r="O18" s="90"/>
      <c r="P18" s="55" t="s">
        <v>67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4:39" ht="24.75" customHeight="1">
      <c r="D19" s="49"/>
      <c r="E19" s="91">
        <f>2</f>
        <v>2</v>
      </c>
      <c r="F19" s="91"/>
      <c r="G19" s="49"/>
      <c r="H19" s="49"/>
      <c r="I19" s="91">
        <f>T19</f>
        <v>8</v>
      </c>
      <c r="J19" s="91"/>
      <c r="K19" s="49"/>
      <c r="L19" s="49"/>
      <c r="M19" s="20"/>
      <c r="N19" s="91">
        <f>I19*2</f>
        <v>16</v>
      </c>
      <c r="O19" s="91"/>
      <c r="P19" s="55"/>
      <c r="Q19" s="15" t="s">
        <v>3</v>
      </c>
      <c r="R19" s="15">
        <f ca="1">INT(RAND()*8+2)</f>
        <v>8</v>
      </c>
      <c r="S19" s="15"/>
      <c r="T19" s="15">
        <f>IF(R19=2,3,R19)</f>
        <v>8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2:39" ht="15" customHeight="1"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24.75" customHeight="1">
      <c r="A21" t="s">
        <v>17</v>
      </c>
      <c r="D21" s="94" t="s">
        <v>65</v>
      </c>
      <c r="E21" s="90">
        <v>2</v>
      </c>
      <c r="F21" s="90"/>
      <c r="G21" s="49" t="s">
        <v>11</v>
      </c>
      <c r="H21" s="49"/>
      <c r="I21" s="90">
        <f>I22+1</f>
        <v>7</v>
      </c>
      <c r="J21" s="90"/>
      <c r="K21" s="49" t="s">
        <v>72</v>
      </c>
      <c r="L21" s="49"/>
      <c r="M21" s="20"/>
      <c r="N21" s="90">
        <f>N22+1</f>
        <v>13</v>
      </c>
      <c r="O21" s="90"/>
      <c r="P21" s="55" t="s">
        <v>67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4:39" ht="24.75" customHeight="1">
      <c r="D22" s="49"/>
      <c r="E22" s="91">
        <v>9</v>
      </c>
      <c r="F22" s="91"/>
      <c r="G22" s="49"/>
      <c r="H22" s="49"/>
      <c r="I22" s="91">
        <f>T22</f>
        <v>6</v>
      </c>
      <c r="J22" s="91"/>
      <c r="K22" s="49"/>
      <c r="L22" s="49"/>
      <c r="M22" s="20"/>
      <c r="N22" s="91">
        <f>I22*2</f>
        <v>12</v>
      </c>
      <c r="O22" s="91"/>
      <c r="P22" s="55"/>
      <c r="Q22" s="15" t="s">
        <v>3</v>
      </c>
      <c r="R22" s="15">
        <f ca="1">INT(RAND()*8+2)</f>
        <v>6</v>
      </c>
      <c r="S22" s="15"/>
      <c r="T22" s="15">
        <f>IF(R22=9,2,R22)</f>
        <v>6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2:39" ht="15" customHeight="1"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24.75" customHeight="1">
      <c r="A24" t="s">
        <v>4</v>
      </c>
      <c r="D24" s="94" t="s">
        <v>65</v>
      </c>
      <c r="E24" s="90">
        <f ca="1">INT(RAND()*2+1)</f>
        <v>2</v>
      </c>
      <c r="F24" s="90"/>
      <c r="G24" s="49" t="s">
        <v>11</v>
      </c>
      <c r="H24" s="49"/>
      <c r="I24" s="90">
        <f ca="1">INT(RAND()*8+1)</f>
        <v>8</v>
      </c>
      <c r="J24" s="90"/>
      <c r="K24" s="49" t="s">
        <v>72</v>
      </c>
      <c r="L24" s="49"/>
      <c r="M24" s="20"/>
      <c r="N24" s="90">
        <f ca="1">INT(RAND()*11+1)</f>
        <v>6</v>
      </c>
      <c r="O24" s="90"/>
      <c r="P24" s="55" t="s">
        <v>67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4:39" ht="24.75" customHeight="1">
      <c r="D25" s="49"/>
      <c r="E25" s="91">
        <v>3</v>
      </c>
      <c r="F25" s="91"/>
      <c r="G25" s="49"/>
      <c r="H25" s="49"/>
      <c r="I25" s="91">
        <v>9</v>
      </c>
      <c r="J25" s="91"/>
      <c r="K25" s="49"/>
      <c r="L25" s="49"/>
      <c r="M25" s="20"/>
      <c r="N25" s="91">
        <v>12</v>
      </c>
      <c r="O25" s="91"/>
      <c r="P25" s="55"/>
      <c r="Q25" s="15" t="s">
        <v>3</v>
      </c>
      <c r="R25" s="15">
        <f ca="1">INT(RAND()*8+2)</f>
        <v>5</v>
      </c>
      <c r="S25" s="15"/>
      <c r="T25" s="15">
        <f>IF(R25=5,2,R25)</f>
        <v>2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2:39" ht="15" customHeight="1"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24.75" customHeight="1">
      <c r="A27" t="s">
        <v>5</v>
      </c>
      <c r="D27" s="94" t="s">
        <v>65</v>
      </c>
      <c r="E27" s="90">
        <f ca="1">INT(RAND()*3+1)</f>
        <v>1</v>
      </c>
      <c r="F27" s="90"/>
      <c r="G27" s="49" t="s">
        <v>11</v>
      </c>
      <c r="H27" s="49"/>
      <c r="I27" s="90">
        <f ca="1">INT(RAND()*4+1)</f>
        <v>2</v>
      </c>
      <c r="J27" s="90"/>
      <c r="K27" s="49" t="s">
        <v>72</v>
      </c>
      <c r="L27" s="49"/>
      <c r="M27" s="20"/>
      <c r="N27" s="90">
        <f ca="1">INT(RAND()*9+1)</f>
        <v>1</v>
      </c>
      <c r="O27" s="90"/>
      <c r="P27" s="55" t="s">
        <v>67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4:39" ht="24.75" customHeight="1">
      <c r="D28" s="49"/>
      <c r="E28" s="91">
        <v>4</v>
      </c>
      <c r="F28" s="91"/>
      <c r="G28" s="49"/>
      <c r="H28" s="49"/>
      <c r="I28" s="91">
        <v>5</v>
      </c>
      <c r="J28" s="91"/>
      <c r="K28" s="49"/>
      <c r="L28" s="49"/>
      <c r="M28" s="20"/>
      <c r="N28" s="91">
        <v>10</v>
      </c>
      <c r="O28" s="91"/>
      <c r="P28" s="55"/>
      <c r="Q28" s="15" t="s">
        <v>3</v>
      </c>
      <c r="R28" s="15">
        <f ca="1">INT(RAND()*8+2)</f>
        <v>5</v>
      </c>
      <c r="S28" s="15"/>
      <c r="T28" s="15">
        <f>IF(R28=3,2,R28)</f>
        <v>5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2:39" ht="15" customHeight="1"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24.75" customHeight="1">
      <c r="A30" t="s">
        <v>6</v>
      </c>
      <c r="D30" s="94" t="s">
        <v>65</v>
      </c>
      <c r="E30" s="90">
        <f ca="1">INT(RAND()*5+1)</f>
        <v>5</v>
      </c>
      <c r="F30" s="90"/>
      <c r="G30" s="49" t="s">
        <v>11</v>
      </c>
      <c r="H30" s="49"/>
      <c r="I30" s="90">
        <f ca="1">INT(RAND()*11+1)</f>
        <v>3</v>
      </c>
      <c r="J30" s="90"/>
      <c r="K30" s="49" t="s">
        <v>72</v>
      </c>
      <c r="L30" s="49"/>
      <c r="M30" s="49">
        <v>1</v>
      </c>
      <c r="N30" s="90">
        <f ca="1">INT(RAND()*14+1)</f>
        <v>5</v>
      </c>
      <c r="O30" s="90"/>
      <c r="P30" s="55" t="s">
        <v>67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4:39" ht="24.75" customHeight="1">
      <c r="D31" s="49"/>
      <c r="E31" s="91">
        <v>6</v>
      </c>
      <c r="F31" s="91"/>
      <c r="G31" s="49"/>
      <c r="H31" s="49"/>
      <c r="I31" s="91">
        <v>12</v>
      </c>
      <c r="J31" s="91"/>
      <c r="K31" s="49"/>
      <c r="L31" s="49"/>
      <c r="M31" s="49"/>
      <c r="N31" s="91">
        <v>15</v>
      </c>
      <c r="O31" s="91"/>
      <c r="P31" s="55"/>
      <c r="Q31" s="15" t="s">
        <v>3</v>
      </c>
      <c r="R31" s="15">
        <f ca="1">INT(RAND()*8+2)</f>
        <v>6</v>
      </c>
      <c r="S31" s="15"/>
      <c r="T31" s="15">
        <f>IF(R31=7,2,R31)</f>
        <v>6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4:39" ht="15" customHeight="1">
      <c r="D32" s="20"/>
      <c r="E32" s="27"/>
      <c r="F32" s="27"/>
      <c r="G32" s="20"/>
      <c r="H32" s="20"/>
      <c r="I32" s="27"/>
      <c r="J32" s="27"/>
      <c r="K32" s="11"/>
      <c r="L32" s="22"/>
      <c r="M32" s="22"/>
      <c r="N32" s="23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24.75" customHeight="1">
      <c r="A33" t="s">
        <v>7</v>
      </c>
      <c r="D33" s="94" t="s">
        <v>65</v>
      </c>
      <c r="E33" s="90">
        <v>1</v>
      </c>
      <c r="F33" s="90"/>
      <c r="G33" s="49" t="s">
        <v>11</v>
      </c>
      <c r="H33" s="49"/>
      <c r="I33" s="90">
        <f>I34+1</f>
        <v>3</v>
      </c>
      <c r="J33" s="90"/>
      <c r="K33" s="49" t="s">
        <v>72</v>
      </c>
      <c r="L33" s="49"/>
      <c r="M33" s="49">
        <v>2</v>
      </c>
      <c r="N33" s="90">
        <f>N34+1</f>
        <v>7</v>
      </c>
      <c r="O33" s="90"/>
      <c r="P33" s="55" t="s">
        <v>67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4:39" ht="24.75" customHeight="1">
      <c r="D34" s="49"/>
      <c r="E34" s="91">
        <f>I33</f>
        <v>3</v>
      </c>
      <c r="F34" s="91"/>
      <c r="G34" s="49"/>
      <c r="H34" s="49"/>
      <c r="I34" s="91">
        <f>T34</f>
        <v>2</v>
      </c>
      <c r="J34" s="91"/>
      <c r="K34" s="49"/>
      <c r="L34" s="49"/>
      <c r="M34" s="49"/>
      <c r="N34" s="91">
        <f>E34*2</f>
        <v>6</v>
      </c>
      <c r="O34" s="91"/>
      <c r="P34" s="55"/>
      <c r="Q34" s="15" t="s">
        <v>3</v>
      </c>
      <c r="R34" s="15">
        <f ca="1">INT(RAND()*8+2)</f>
        <v>5</v>
      </c>
      <c r="S34" s="15"/>
      <c r="T34" s="15">
        <f>IF(R34=5,2,R34)</f>
        <v>2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2:39" ht="24.75" customHeight="1"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4:38" ht="24.75" customHeight="1">
      <c r="D36" s="1" t="str">
        <f>IF(D1="","",D1)</f>
        <v>通分②</v>
      </c>
      <c r="AI36" s="2" t="str">
        <f>IF(AI1="","",AI1)</f>
        <v>№</v>
      </c>
      <c r="AJ36" s="2"/>
      <c r="AK36" s="48">
        <f>IF(AK1="","",AK1)</f>
        <v>8</v>
      </c>
      <c r="AL36" s="48"/>
    </row>
    <row r="37" spans="5:34" ht="24.75" customHeight="1">
      <c r="E37" s="12" t="s">
        <v>8</v>
      </c>
      <c r="F37" s="7"/>
      <c r="G37" s="7"/>
      <c r="R37" s="3" t="str">
        <f>IF(R2="","",R2)</f>
        <v>名前</v>
      </c>
      <c r="S37" s="2"/>
      <c r="T37" s="2"/>
      <c r="U37" s="2"/>
      <c r="V37" s="2">
        <f>IF(V2="","",V2)</f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5:34" ht="24.75" customHeight="1">
      <c r="E38" s="12"/>
      <c r="F38" s="7"/>
      <c r="G38" s="7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9" ht="24.75" customHeight="1">
      <c r="A39" s="67" t="str">
        <f aca="true" t="shared" si="0" ref="A39:A54">IF(A4="","",A4)</f>
        <v>◆次の（　）の中の分数を通分しましょう。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>
        <f aca="true" t="shared" si="1" ref="AM39:AM66">IF(AM4="","",AM4)</f>
      </c>
    </row>
    <row r="40" spans="1:39" ht="24.75" customHeight="1">
      <c r="A40">
        <f t="shared" si="0"/>
      </c>
      <c r="B40">
        <f aca="true" t="shared" si="2" ref="B40:L40">IF(B5="","",B5)</f>
      </c>
      <c r="C40">
        <f t="shared" si="2"/>
      </c>
      <c r="D40">
        <f t="shared" si="2"/>
      </c>
      <c r="E40">
        <f t="shared" si="2"/>
      </c>
      <c r="F40">
        <f t="shared" si="2"/>
      </c>
      <c r="G40">
        <f t="shared" si="2"/>
      </c>
      <c r="H40">
        <f t="shared" si="2"/>
      </c>
      <c r="I40">
        <f t="shared" si="2"/>
      </c>
      <c r="J40">
        <f t="shared" si="2"/>
      </c>
      <c r="K40">
        <f t="shared" si="2"/>
      </c>
      <c r="L40">
        <f t="shared" si="2"/>
      </c>
      <c r="N40">
        <f aca="true" t="shared" si="3" ref="N40:AD40">IF(N5="","",N5)</f>
      </c>
      <c r="O40">
        <f t="shared" si="3"/>
      </c>
      <c r="P40">
        <f t="shared" si="3"/>
      </c>
      <c r="Q40">
        <f t="shared" si="3"/>
      </c>
      <c r="R40">
        <f t="shared" si="3"/>
      </c>
      <c r="S40">
        <f t="shared" si="3"/>
      </c>
      <c r="T40">
        <f t="shared" si="3"/>
      </c>
      <c r="U40">
        <f t="shared" si="3"/>
      </c>
      <c r="V40">
        <f t="shared" si="3"/>
      </c>
      <c r="W40">
        <f t="shared" si="3"/>
      </c>
      <c r="X40">
        <f t="shared" si="3"/>
      </c>
      <c r="Y40">
        <f t="shared" si="3"/>
      </c>
      <c r="Z40">
        <f t="shared" si="3"/>
      </c>
      <c r="AA40">
        <f t="shared" si="3"/>
      </c>
      <c r="AB40">
        <f t="shared" si="3"/>
      </c>
      <c r="AC40">
        <f t="shared" si="3"/>
      </c>
      <c r="AD40">
        <f t="shared" si="3"/>
      </c>
      <c r="AF40">
        <f aca="true" t="shared" si="4" ref="AF40:AL40">IF(AF5="","",AF5)</f>
      </c>
      <c r="AG40">
        <f t="shared" si="4"/>
      </c>
      <c r="AH40">
        <f t="shared" si="4"/>
      </c>
      <c r="AI40">
        <f t="shared" si="4"/>
      </c>
      <c r="AJ40">
        <f t="shared" si="4"/>
      </c>
      <c r="AK40">
        <f t="shared" si="4"/>
      </c>
      <c r="AL40">
        <f t="shared" si="4"/>
      </c>
      <c r="AM40">
        <f t="shared" si="1"/>
      </c>
    </row>
    <row r="41" spans="1:39" ht="24.75" customHeight="1">
      <c r="A41" t="str">
        <f t="shared" si="0"/>
        <v>①</v>
      </c>
      <c r="C41">
        <f>IF(C6="","",C6)</f>
      </c>
      <c r="D41" s="55" t="str">
        <f>IF(D6="","",D6)</f>
        <v>(</v>
      </c>
      <c r="E41" s="90">
        <f>IF(E6="","",E6)</f>
        <v>4</v>
      </c>
      <c r="F41" s="90"/>
      <c r="G41" s="49" t="str">
        <f>IF(G6="","",G6)</f>
        <v>,</v>
      </c>
      <c r="H41" s="49"/>
      <c r="I41" s="90">
        <f aca="true" t="shared" si="5" ref="I41:I54">IF(I6="","",I6)</f>
        <v>5</v>
      </c>
      <c r="J41" s="90"/>
      <c r="K41" s="49" t="str">
        <f>IF(K6="","",K6)</f>
        <v>，</v>
      </c>
      <c r="L41" s="49"/>
      <c r="M41" s="20"/>
      <c r="N41" s="90">
        <f aca="true" t="shared" si="6" ref="N41:N66">IF(N6="","",N6)</f>
        <v>9</v>
      </c>
      <c r="O41" s="90"/>
      <c r="P41" s="49" t="str">
        <f>IF(P6="","",P6)</f>
        <v>)</v>
      </c>
      <c r="Q41" s="49"/>
      <c r="R41" s="11">
        <f>IF(R6="","",R6)</f>
      </c>
      <c r="S41" s="11">
        <f>IF(S6="","",S6)</f>
      </c>
      <c r="T41" s="97" t="s">
        <v>65</v>
      </c>
      <c r="U41" s="96">
        <f>E41*U42/E42</f>
        <v>32</v>
      </c>
      <c r="V41" s="96"/>
      <c r="W41" s="96"/>
      <c r="X41" s="95" t="s">
        <v>11</v>
      </c>
      <c r="Y41" s="96"/>
      <c r="Z41" s="96">
        <f>I41*U42/I42</f>
        <v>30</v>
      </c>
      <c r="AA41" s="96"/>
      <c r="AB41" s="96"/>
      <c r="AC41" s="95" t="s">
        <v>11</v>
      </c>
      <c r="AD41" s="96"/>
      <c r="AE41" s="34"/>
      <c r="AF41" s="96">
        <f>N41*U42/N42</f>
        <v>27</v>
      </c>
      <c r="AG41" s="96"/>
      <c r="AH41" s="96"/>
      <c r="AI41" s="99" t="s">
        <v>39</v>
      </c>
      <c r="AJ41">
        <f aca="true" t="shared" si="7" ref="AJ41:AL55">IF(AJ6="","",AJ6)</f>
      </c>
      <c r="AK41">
        <f t="shared" si="7"/>
      </c>
      <c r="AL41">
        <f t="shared" si="7"/>
      </c>
      <c r="AM41">
        <f t="shared" si="1"/>
      </c>
    </row>
    <row r="42" spans="1:39" ht="24.75" customHeight="1">
      <c r="A42">
        <f t="shared" si="0"/>
      </c>
      <c r="B42">
        <f>IF(B7="","",B7)</f>
      </c>
      <c r="C42">
        <f>IF(C7="","",C7)</f>
      </c>
      <c r="D42" s="55"/>
      <c r="E42" s="49">
        <f aca="true" t="shared" si="8" ref="E42:E66">IF(E7="","",E7)</f>
        <v>3</v>
      </c>
      <c r="F42" s="49"/>
      <c r="G42" s="49"/>
      <c r="H42" s="49"/>
      <c r="I42" s="49">
        <f t="shared" si="5"/>
        <v>4</v>
      </c>
      <c r="J42" s="49"/>
      <c r="K42" s="49"/>
      <c r="L42" s="49"/>
      <c r="M42" s="20"/>
      <c r="N42" s="49">
        <f t="shared" si="6"/>
        <v>8</v>
      </c>
      <c r="O42" s="49"/>
      <c r="P42" s="49"/>
      <c r="Q42" s="49"/>
      <c r="R42" s="11"/>
      <c r="S42" s="11"/>
      <c r="T42" s="98"/>
      <c r="U42" s="85">
        <f>LCM(E42,I42,N42)</f>
        <v>24</v>
      </c>
      <c r="V42" s="85"/>
      <c r="W42" s="85"/>
      <c r="X42" s="85"/>
      <c r="Y42" s="85"/>
      <c r="Z42" s="85">
        <f>U42</f>
        <v>24</v>
      </c>
      <c r="AA42" s="85"/>
      <c r="AB42" s="85"/>
      <c r="AC42" s="85"/>
      <c r="AD42" s="85"/>
      <c r="AE42" s="34"/>
      <c r="AF42" s="85">
        <f>U42</f>
        <v>24</v>
      </c>
      <c r="AG42" s="85"/>
      <c r="AH42" s="85"/>
      <c r="AI42" s="99"/>
      <c r="AJ42">
        <f t="shared" si="7"/>
      </c>
      <c r="AK42">
        <f t="shared" si="7"/>
      </c>
      <c r="AL42">
        <f t="shared" si="7"/>
      </c>
      <c r="AM42">
        <f t="shared" si="1"/>
      </c>
    </row>
    <row r="43" spans="1:39" ht="15" customHeight="1">
      <c r="A43">
        <f t="shared" si="0"/>
      </c>
      <c r="B43">
        <f>IF(B8="","",B8)</f>
      </c>
      <c r="C43">
        <f>IF(C8="","",C8)</f>
      </c>
      <c r="D43">
        <f>IF(D8="","",D8)</f>
      </c>
      <c r="E43">
        <f t="shared" si="8"/>
      </c>
      <c r="F43">
        <f>IF(F8="","",F8)</f>
      </c>
      <c r="G43">
        <f>IF(G8="","",G8)</f>
      </c>
      <c r="H43">
        <f>IF(H8="","",H8)</f>
      </c>
      <c r="I43">
        <f t="shared" si="5"/>
      </c>
      <c r="J43">
        <f>IF(J8="","",J8)</f>
      </c>
      <c r="K43">
        <f>IF(K8="","",K8)</f>
      </c>
      <c r="L43">
        <f>IF(L8="","",L8)</f>
      </c>
      <c r="N43">
        <f t="shared" si="6"/>
      </c>
      <c r="O43">
        <f>IF(O8="","",O8)</f>
      </c>
      <c r="P43">
        <f>IF(P8="","",P8)</f>
      </c>
      <c r="Q43">
        <f aca="true" t="shared" si="9" ref="Q43:AI43">IF(Q8="","",Q8)</f>
      </c>
      <c r="R43">
        <f t="shared" si="9"/>
      </c>
      <c r="S43">
        <f t="shared" si="9"/>
      </c>
      <c r="T43">
        <f t="shared" si="9"/>
      </c>
      <c r="U43">
        <f t="shared" si="9"/>
      </c>
      <c r="V43">
        <f t="shared" si="9"/>
      </c>
      <c r="W43">
        <f t="shared" si="9"/>
      </c>
      <c r="X43">
        <f t="shared" si="9"/>
      </c>
      <c r="Y43">
        <f t="shared" si="9"/>
      </c>
      <c r="Z43">
        <f t="shared" si="9"/>
      </c>
      <c r="AA43">
        <f t="shared" si="9"/>
      </c>
      <c r="AB43">
        <f t="shared" si="9"/>
      </c>
      <c r="AC43">
        <f t="shared" si="9"/>
      </c>
      <c r="AD43">
        <f t="shared" si="9"/>
      </c>
      <c r="AF43">
        <f t="shared" si="9"/>
      </c>
      <c r="AG43">
        <f t="shared" si="9"/>
      </c>
      <c r="AH43">
        <f t="shared" si="9"/>
      </c>
      <c r="AI43">
        <f t="shared" si="9"/>
      </c>
      <c r="AJ43">
        <f t="shared" si="7"/>
      </c>
      <c r="AK43">
        <f t="shared" si="7"/>
      </c>
      <c r="AL43">
        <f t="shared" si="7"/>
      </c>
      <c r="AM43">
        <f t="shared" si="1"/>
      </c>
    </row>
    <row r="44" spans="1:39" ht="24.75" customHeight="1">
      <c r="A44" t="str">
        <f t="shared" si="0"/>
        <v>②</v>
      </c>
      <c r="C44">
        <f aca="true" t="shared" si="10" ref="C44:C66">IF(C9="","",C9)</f>
      </c>
      <c r="D44" s="55" t="str">
        <f>IF(D9="","",D9)</f>
        <v>(</v>
      </c>
      <c r="E44" s="90">
        <f t="shared" si="8"/>
        <v>3</v>
      </c>
      <c r="F44" s="90"/>
      <c r="G44" s="49" t="str">
        <f>IF(G9="","",G9)</f>
        <v>,</v>
      </c>
      <c r="H44" s="49"/>
      <c r="I44" s="90">
        <f t="shared" si="5"/>
        <v>3</v>
      </c>
      <c r="J44" s="90"/>
      <c r="K44" s="49" t="str">
        <f>IF(K9="","",K9)</f>
        <v>，</v>
      </c>
      <c r="L44" s="49"/>
      <c r="M44" s="20"/>
      <c r="N44" s="90">
        <f t="shared" si="6"/>
        <v>5</v>
      </c>
      <c r="O44" s="90"/>
      <c r="P44" s="49" t="str">
        <f>IF(P9="","",P9)</f>
        <v>)</v>
      </c>
      <c r="Q44" s="49"/>
      <c r="R44" s="11">
        <f>IF(R9="","",R9)</f>
      </c>
      <c r="S44" s="11">
        <f>IF(S9="","",S9)</f>
      </c>
      <c r="T44" s="97" t="s">
        <v>65</v>
      </c>
      <c r="U44" s="96">
        <f>E44*U45/E45</f>
        <v>3</v>
      </c>
      <c r="V44" s="96"/>
      <c r="W44" s="96"/>
      <c r="X44" s="95" t="s">
        <v>11</v>
      </c>
      <c r="Y44" s="96"/>
      <c r="Z44" s="96">
        <f>I44*U45/I45</f>
        <v>6</v>
      </c>
      <c r="AA44" s="96"/>
      <c r="AB44" s="96"/>
      <c r="AC44" s="95" t="s">
        <v>11</v>
      </c>
      <c r="AD44" s="96"/>
      <c r="AE44" s="34"/>
      <c r="AF44" s="96">
        <f>N44*U45/N45</f>
        <v>5</v>
      </c>
      <c r="AG44" s="96"/>
      <c r="AH44" s="96"/>
      <c r="AI44" s="99" t="s">
        <v>39</v>
      </c>
      <c r="AJ44">
        <f t="shared" si="7"/>
      </c>
      <c r="AK44">
        <f t="shared" si="7"/>
      </c>
      <c r="AL44">
        <f t="shared" si="7"/>
      </c>
      <c r="AM44">
        <f t="shared" si="1"/>
      </c>
    </row>
    <row r="45" spans="1:39" ht="24.75" customHeight="1">
      <c r="A45">
        <f t="shared" si="0"/>
      </c>
      <c r="B45">
        <f>IF(B10="","",B10)</f>
      </c>
      <c r="C45">
        <f t="shared" si="10"/>
      </c>
      <c r="D45" s="55"/>
      <c r="E45" s="49">
        <f t="shared" si="8"/>
        <v>4</v>
      </c>
      <c r="F45" s="49"/>
      <c r="G45" s="49"/>
      <c r="H45" s="49"/>
      <c r="I45" s="49">
        <f t="shared" si="5"/>
        <v>2</v>
      </c>
      <c r="J45" s="49"/>
      <c r="K45" s="49"/>
      <c r="L45" s="49"/>
      <c r="M45" s="20"/>
      <c r="N45" s="49">
        <f t="shared" si="6"/>
        <v>4</v>
      </c>
      <c r="O45" s="49"/>
      <c r="P45" s="49"/>
      <c r="Q45" s="49"/>
      <c r="R45" s="11"/>
      <c r="S45" s="11"/>
      <c r="T45" s="98"/>
      <c r="U45" s="85">
        <f>LCM(E45,I45,N45)</f>
        <v>4</v>
      </c>
      <c r="V45" s="85"/>
      <c r="W45" s="85"/>
      <c r="X45" s="85"/>
      <c r="Y45" s="85"/>
      <c r="Z45" s="85">
        <f>U45</f>
        <v>4</v>
      </c>
      <c r="AA45" s="85"/>
      <c r="AB45" s="85"/>
      <c r="AC45" s="85"/>
      <c r="AD45" s="85"/>
      <c r="AE45" s="34"/>
      <c r="AF45" s="85">
        <f>U45</f>
        <v>4</v>
      </c>
      <c r="AG45" s="85"/>
      <c r="AH45" s="85"/>
      <c r="AI45" s="99"/>
      <c r="AJ45">
        <f t="shared" si="7"/>
      </c>
      <c r="AK45">
        <f t="shared" si="7"/>
      </c>
      <c r="AL45">
        <f t="shared" si="7"/>
      </c>
      <c r="AM45">
        <f t="shared" si="1"/>
      </c>
    </row>
    <row r="46" spans="1:39" ht="15" customHeight="1">
      <c r="A46">
        <f t="shared" si="0"/>
      </c>
      <c r="B46">
        <f>IF(B11="","",B11)</f>
      </c>
      <c r="C46">
        <f t="shared" si="10"/>
      </c>
      <c r="D46">
        <f>IF(D11="","",D11)</f>
      </c>
      <c r="E46">
        <f t="shared" si="8"/>
      </c>
      <c r="F46">
        <f>IF(F11="","",F11)</f>
      </c>
      <c r="G46">
        <f>IF(G11="","",G11)</f>
      </c>
      <c r="H46">
        <f>IF(H11="","",H11)</f>
      </c>
      <c r="I46">
        <f t="shared" si="5"/>
      </c>
      <c r="J46">
        <f>IF(J11="","",J11)</f>
      </c>
      <c r="K46">
        <f>IF(K11="","",K11)</f>
      </c>
      <c r="L46">
        <f>IF(L11="","",L11)</f>
      </c>
      <c r="N46">
        <f t="shared" si="6"/>
      </c>
      <c r="O46">
        <f>IF(O11="","",O11)</f>
      </c>
      <c r="P46">
        <f>IF(P11="","",P11)</f>
      </c>
      <c r="Q46">
        <f aca="true" t="shared" si="11" ref="Q46:AI46">IF(Q11="","",Q11)</f>
      </c>
      <c r="R46">
        <f t="shared" si="11"/>
      </c>
      <c r="S46">
        <f t="shared" si="11"/>
      </c>
      <c r="T46">
        <f t="shared" si="11"/>
      </c>
      <c r="U46">
        <f t="shared" si="11"/>
      </c>
      <c r="V46">
        <f t="shared" si="11"/>
      </c>
      <c r="W46">
        <f t="shared" si="11"/>
      </c>
      <c r="X46">
        <f t="shared" si="11"/>
      </c>
      <c r="Y46">
        <f t="shared" si="11"/>
      </c>
      <c r="Z46">
        <f t="shared" si="11"/>
      </c>
      <c r="AA46">
        <f t="shared" si="11"/>
      </c>
      <c r="AB46">
        <f t="shared" si="11"/>
      </c>
      <c r="AC46">
        <f t="shared" si="11"/>
      </c>
      <c r="AD46">
        <f t="shared" si="11"/>
      </c>
      <c r="AF46">
        <f t="shared" si="11"/>
      </c>
      <c r="AG46">
        <f t="shared" si="11"/>
      </c>
      <c r="AH46">
        <f t="shared" si="11"/>
      </c>
      <c r="AI46">
        <f t="shared" si="11"/>
      </c>
      <c r="AJ46">
        <f t="shared" si="7"/>
      </c>
      <c r="AK46">
        <f t="shared" si="7"/>
      </c>
      <c r="AL46">
        <f t="shared" si="7"/>
      </c>
      <c r="AM46">
        <f t="shared" si="1"/>
      </c>
    </row>
    <row r="47" spans="1:39" ht="24.75" customHeight="1">
      <c r="A47" t="str">
        <f t="shared" si="0"/>
        <v>③</v>
      </c>
      <c r="C47">
        <f t="shared" si="10"/>
      </c>
      <c r="D47" s="55" t="str">
        <f>IF(D12="","",D12)</f>
        <v>(</v>
      </c>
      <c r="E47" s="90">
        <f t="shared" si="8"/>
        <v>5</v>
      </c>
      <c r="F47" s="90"/>
      <c r="G47" s="49" t="str">
        <f>IF(G12="","",G12)</f>
        <v>,</v>
      </c>
      <c r="H47" s="49"/>
      <c r="I47" s="90">
        <f t="shared" si="5"/>
        <v>5</v>
      </c>
      <c r="J47" s="90"/>
      <c r="K47" s="49" t="str">
        <f>IF(K12="","",K12)</f>
        <v>，</v>
      </c>
      <c r="L47" s="49"/>
      <c r="M47" s="20"/>
      <c r="N47" s="90">
        <f t="shared" si="6"/>
        <v>13</v>
      </c>
      <c r="O47" s="90"/>
      <c r="P47" s="49" t="str">
        <f>IF(P12="","",P12)</f>
        <v>)</v>
      </c>
      <c r="Q47" s="49"/>
      <c r="R47" s="11">
        <f>IF(R12="","",R12)</f>
      </c>
      <c r="S47" s="11">
        <f>IF(S12="","",S12)</f>
      </c>
      <c r="T47" s="97" t="s">
        <v>65</v>
      </c>
      <c r="U47" s="96">
        <f>E47*U48/E48</f>
        <v>20</v>
      </c>
      <c r="V47" s="96"/>
      <c r="W47" s="96"/>
      <c r="X47" s="95" t="s">
        <v>11</v>
      </c>
      <c r="Y47" s="96"/>
      <c r="Z47" s="96">
        <f>I47*U48/I48</f>
        <v>15</v>
      </c>
      <c r="AA47" s="96"/>
      <c r="AB47" s="96"/>
      <c r="AC47" s="95" t="s">
        <v>11</v>
      </c>
      <c r="AD47" s="96"/>
      <c r="AE47" s="34"/>
      <c r="AF47" s="96">
        <f>N47*U48/N48</f>
        <v>13</v>
      </c>
      <c r="AG47" s="96"/>
      <c r="AH47" s="96"/>
      <c r="AI47" s="99" t="s">
        <v>39</v>
      </c>
      <c r="AJ47">
        <f t="shared" si="7"/>
      </c>
      <c r="AK47">
        <f t="shared" si="7"/>
      </c>
      <c r="AL47">
        <f t="shared" si="7"/>
      </c>
      <c r="AM47">
        <f t="shared" si="1"/>
      </c>
    </row>
    <row r="48" spans="1:39" ht="24.75" customHeight="1">
      <c r="A48">
        <f t="shared" si="0"/>
      </c>
      <c r="B48">
        <f>IF(B13="","",B13)</f>
      </c>
      <c r="C48">
        <f t="shared" si="10"/>
      </c>
      <c r="D48" s="55"/>
      <c r="E48" s="49">
        <f t="shared" si="8"/>
        <v>3</v>
      </c>
      <c r="F48" s="49"/>
      <c r="G48" s="49"/>
      <c r="H48" s="49"/>
      <c r="I48" s="49">
        <f t="shared" si="5"/>
        <v>4</v>
      </c>
      <c r="J48" s="49"/>
      <c r="K48" s="49"/>
      <c r="L48" s="49"/>
      <c r="M48" s="20"/>
      <c r="N48" s="49">
        <f t="shared" si="6"/>
        <v>12</v>
      </c>
      <c r="O48" s="49"/>
      <c r="P48" s="49"/>
      <c r="Q48" s="49"/>
      <c r="R48" s="11"/>
      <c r="S48" s="11"/>
      <c r="T48" s="98"/>
      <c r="U48" s="85">
        <f>LCM(E48,I48,N48)</f>
        <v>12</v>
      </c>
      <c r="V48" s="85"/>
      <c r="W48" s="85"/>
      <c r="X48" s="85"/>
      <c r="Y48" s="85"/>
      <c r="Z48" s="85">
        <f>U48</f>
        <v>12</v>
      </c>
      <c r="AA48" s="85"/>
      <c r="AB48" s="85"/>
      <c r="AC48" s="85"/>
      <c r="AD48" s="85"/>
      <c r="AE48" s="34"/>
      <c r="AF48" s="85">
        <f>U48</f>
        <v>12</v>
      </c>
      <c r="AG48" s="85"/>
      <c r="AH48" s="85"/>
      <c r="AI48" s="99"/>
      <c r="AJ48">
        <f t="shared" si="7"/>
      </c>
      <c r="AK48">
        <f t="shared" si="7"/>
      </c>
      <c r="AL48">
        <f t="shared" si="7"/>
      </c>
      <c r="AM48">
        <f t="shared" si="1"/>
      </c>
    </row>
    <row r="49" spans="1:39" ht="15" customHeight="1">
      <c r="A49">
        <f t="shared" si="0"/>
      </c>
      <c r="B49">
        <f>IF(B14="","",B14)</f>
      </c>
      <c r="C49">
        <f t="shared" si="10"/>
      </c>
      <c r="D49">
        <f>IF(D14="","",D14)</f>
      </c>
      <c r="E49">
        <f t="shared" si="8"/>
      </c>
      <c r="F49">
        <f>IF(F14="","",F14)</f>
      </c>
      <c r="G49">
        <f>IF(G14="","",G14)</f>
      </c>
      <c r="H49">
        <f>IF(H14="","",H14)</f>
      </c>
      <c r="I49">
        <f t="shared" si="5"/>
      </c>
      <c r="J49">
        <f>IF(J14="","",J14)</f>
      </c>
      <c r="K49">
        <f>IF(K14="","",K14)</f>
      </c>
      <c r="L49">
        <f>IF(L14="","",L14)</f>
      </c>
      <c r="N49">
        <f t="shared" si="6"/>
      </c>
      <c r="O49">
        <f>IF(O14="","",O14)</f>
      </c>
      <c r="P49">
        <f>IF(P14="","",P14)</f>
      </c>
      <c r="Q49">
        <f aca="true" t="shared" si="12" ref="Q49:Z49">IF(Q14="","",Q14)</f>
      </c>
      <c r="R49">
        <f t="shared" si="12"/>
      </c>
      <c r="S49">
        <f t="shared" si="12"/>
      </c>
      <c r="T49">
        <f t="shared" si="12"/>
      </c>
      <c r="U49">
        <f t="shared" si="12"/>
      </c>
      <c r="V49">
        <f t="shared" si="12"/>
      </c>
      <c r="W49" t="s">
        <v>37</v>
      </c>
      <c r="X49">
        <f t="shared" si="12"/>
      </c>
      <c r="Y49">
        <f t="shared" si="12"/>
      </c>
      <c r="Z49">
        <f t="shared" si="12"/>
      </c>
      <c r="AA49" t="s">
        <v>3</v>
      </c>
      <c r="AC49" t="s">
        <v>3</v>
      </c>
      <c r="AD49">
        <f>IF(AD14="","",AD14)</f>
      </c>
      <c r="AF49">
        <f>IF(AF14="","",AF14)</f>
      </c>
      <c r="AG49">
        <f>IF(AG14="","",AG14)</f>
      </c>
      <c r="AH49">
        <f>IF(AH14="","",AH14)</f>
      </c>
      <c r="AI49">
        <f>IF(AI14="","",AI14)</f>
      </c>
      <c r="AJ49">
        <f t="shared" si="7"/>
      </c>
      <c r="AK49">
        <f t="shared" si="7"/>
      </c>
      <c r="AL49">
        <f t="shared" si="7"/>
      </c>
      <c r="AM49">
        <f t="shared" si="1"/>
      </c>
    </row>
    <row r="50" spans="1:39" ht="24.75" customHeight="1">
      <c r="A50" t="str">
        <f t="shared" si="0"/>
        <v>④</v>
      </c>
      <c r="C50">
        <f t="shared" si="10"/>
      </c>
      <c r="D50" s="55" t="str">
        <f>IF(D15="","",D15)</f>
        <v>(</v>
      </c>
      <c r="E50" s="90">
        <f t="shared" si="8"/>
        <v>4</v>
      </c>
      <c r="F50" s="90"/>
      <c r="G50" s="49" t="str">
        <f>IF(G15="","",G15)</f>
        <v>,</v>
      </c>
      <c r="H50" s="49"/>
      <c r="I50" s="90">
        <f t="shared" si="5"/>
        <v>9</v>
      </c>
      <c r="J50" s="90"/>
      <c r="K50" s="49" t="str">
        <f>IF(K15="","",K15)</f>
        <v>，</v>
      </c>
      <c r="L50" s="49"/>
      <c r="M50" s="20"/>
      <c r="N50" s="90">
        <f t="shared" si="6"/>
        <v>5</v>
      </c>
      <c r="O50" s="90"/>
      <c r="P50" s="49" t="str">
        <f>IF(P15="","",P15)</f>
        <v>)</v>
      </c>
      <c r="Q50" s="49"/>
      <c r="R50" s="11">
        <f>IF(R15="","",R15)</f>
      </c>
      <c r="S50" s="11">
        <f>IF(S15="","",S15)</f>
      </c>
      <c r="T50" s="97" t="s">
        <v>65</v>
      </c>
      <c r="U50" s="96">
        <f>E50*U51/E51</f>
        <v>32</v>
      </c>
      <c r="V50" s="96"/>
      <c r="W50" s="96"/>
      <c r="X50" s="95" t="s">
        <v>11</v>
      </c>
      <c r="Y50" s="96"/>
      <c r="Z50" s="96">
        <f>I50*U51/I51</f>
        <v>45</v>
      </c>
      <c r="AA50" s="96"/>
      <c r="AB50" s="96"/>
      <c r="AC50" s="95" t="s">
        <v>11</v>
      </c>
      <c r="AD50" s="96"/>
      <c r="AE50" s="34"/>
      <c r="AF50" s="96">
        <f>N50*U51/N51</f>
        <v>50</v>
      </c>
      <c r="AG50" s="96"/>
      <c r="AH50" s="96"/>
      <c r="AI50" s="99" t="s">
        <v>39</v>
      </c>
      <c r="AJ50">
        <f t="shared" si="7"/>
      </c>
      <c r="AK50">
        <f t="shared" si="7"/>
      </c>
      <c r="AL50">
        <f t="shared" si="7"/>
      </c>
      <c r="AM50">
        <f t="shared" si="1"/>
      </c>
    </row>
    <row r="51" spans="1:39" ht="24.75" customHeight="1">
      <c r="A51">
        <f t="shared" si="0"/>
      </c>
      <c r="B51">
        <f>IF(B16="","",B16)</f>
      </c>
      <c r="C51">
        <f t="shared" si="10"/>
      </c>
      <c r="D51" s="55"/>
      <c r="E51" s="49">
        <f t="shared" si="8"/>
        <v>5</v>
      </c>
      <c r="F51" s="49"/>
      <c r="G51" s="49"/>
      <c r="H51" s="49"/>
      <c r="I51" s="49">
        <f t="shared" si="5"/>
        <v>8</v>
      </c>
      <c r="J51" s="49"/>
      <c r="K51" s="49"/>
      <c r="L51" s="49"/>
      <c r="M51" s="20"/>
      <c r="N51" s="49">
        <f t="shared" si="6"/>
        <v>4</v>
      </c>
      <c r="O51" s="49"/>
      <c r="P51" s="49"/>
      <c r="Q51" s="49"/>
      <c r="R51" s="11"/>
      <c r="S51" s="11"/>
      <c r="T51" s="98"/>
      <c r="U51" s="85">
        <f>LCM(E51,I51,N51)</f>
        <v>40</v>
      </c>
      <c r="V51" s="85"/>
      <c r="W51" s="85"/>
      <c r="X51" s="85"/>
      <c r="Y51" s="85"/>
      <c r="Z51" s="85">
        <f>U51</f>
        <v>40</v>
      </c>
      <c r="AA51" s="85"/>
      <c r="AB51" s="85"/>
      <c r="AC51" s="85"/>
      <c r="AD51" s="85"/>
      <c r="AE51" s="34"/>
      <c r="AF51" s="85">
        <f>U51</f>
        <v>40</v>
      </c>
      <c r="AG51" s="85"/>
      <c r="AH51" s="85"/>
      <c r="AI51" s="99"/>
      <c r="AJ51">
        <f t="shared" si="7"/>
      </c>
      <c r="AK51">
        <f t="shared" si="7"/>
      </c>
      <c r="AL51">
        <f t="shared" si="7"/>
      </c>
      <c r="AM51">
        <f t="shared" si="1"/>
      </c>
    </row>
    <row r="52" spans="1:39" ht="15" customHeight="1">
      <c r="A52">
        <f t="shared" si="0"/>
      </c>
      <c r="B52">
        <f>IF(B17="","",B17)</f>
      </c>
      <c r="C52">
        <f t="shared" si="10"/>
      </c>
      <c r="D52">
        <f>IF(D17="","",D17)</f>
      </c>
      <c r="E52">
        <f t="shared" si="8"/>
      </c>
      <c r="F52">
        <f>IF(F17="","",F17)</f>
      </c>
      <c r="G52">
        <f>IF(G17="","",G17)</f>
      </c>
      <c r="H52">
        <f>IF(H17="","",H17)</f>
      </c>
      <c r="I52">
        <f t="shared" si="5"/>
      </c>
      <c r="J52">
        <f>IF(J17="","",J17)</f>
      </c>
      <c r="K52">
        <f>IF(K17="","",K17)</f>
      </c>
      <c r="L52">
        <f>IF(L17="","",L17)</f>
      </c>
      <c r="N52">
        <f t="shared" si="6"/>
      </c>
      <c r="O52">
        <f>IF(O17="","",O17)</f>
      </c>
      <c r="P52">
        <f>IF(P17="","",P17)</f>
      </c>
      <c r="Q52">
        <f aca="true" t="shared" si="13" ref="Q52:AI52">IF(Q17="","",Q17)</f>
      </c>
      <c r="R52">
        <f t="shared" si="13"/>
      </c>
      <c r="S52">
        <f t="shared" si="13"/>
      </c>
      <c r="T52">
        <f t="shared" si="13"/>
      </c>
      <c r="U52">
        <f t="shared" si="13"/>
      </c>
      <c r="V52">
        <f t="shared" si="13"/>
      </c>
      <c r="W52">
        <f t="shared" si="13"/>
      </c>
      <c r="X52">
        <f t="shared" si="13"/>
      </c>
      <c r="Y52">
        <f t="shared" si="13"/>
      </c>
      <c r="Z52">
        <f t="shared" si="13"/>
      </c>
      <c r="AA52">
        <f t="shared" si="13"/>
      </c>
      <c r="AB52">
        <f t="shared" si="13"/>
      </c>
      <c r="AC52">
        <f t="shared" si="13"/>
      </c>
      <c r="AD52">
        <f t="shared" si="13"/>
      </c>
      <c r="AF52">
        <f t="shared" si="13"/>
      </c>
      <c r="AG52">
        <f t="shared" si="13"/>
      </c>
      <c r="AH52">
        <f t="shared" si="13"/>
      </c>
      <c r="AI52">
        <f t="shared" si="13"/>
      </c>
      <c r="AJ52">
        <f t="shared" si="7"/>
      </c>
      <c r="AK52">
        <f t="shared" si="7"/>
      </c>
      <c r="AL52">
        <f t="shared" si="7"/>
      </c>
      <c r="AM52">
        <f t="shared" si="1"/>
      </c>
    </row>
    <row r="53" spans="1:39" ht="24.75" customHeight="1">
      <c r="A53" t="str">
        <f t="shared" si="0"/>
        <v>⑤</v>
      </c>
      <c r="C53">
        <f t="shared" si="10"/>
      </c>
      <c r="D53" s="55" t="str">
        <f>IF(D18="","",D18)</f>
        <v>(</v>
      </c>
      <c r="E53" s="90">
        <f t="shared" si="8"/>
        <v>1</v>
      </c>
      <c r="F53" s="90"/>
      <c r="G53" s="49" t="str">
        <f>IF(G18="","",G18)</f>
        <v>,</v>
      </c>
      <c r="H53" s="49"/>
      <c r="I53" s="90">
        <f t="shared" si="5"/>
        <v>9</v>
      </c>
      <c r="J53" s="90"/>
      <c r="K53" s="49" t="str">
        <f>IF(K18="","",K18)</f>
        <v>，</v>
      </c>
      <c r="L53" s="49"/>
      <c r="M53" s="20"/>
      <c r="N53" s="90">
        <f t="shared" si="6"/>
        <v>17</v>
      </c>
      <c r="O53" s="90"/>
      <c r="P53" s="49" t="str">
        <f>IF(P18="","",P18)</f>
        <v>)</v>
      </c>
      <c r="Q53" s="49"/>
      <c r="R53" s="11">
        <f>IF(R18="","",R18)</f>
      </c>
      <c r="S53" s="11">
        <f>IF(S18="","",S18)</f>
      </c>
      <c r="T53" s="97" t="s">
        <v>65</v>
      </c>
      <c r="U53" s="96">
        <f>E53*U54/E54</f>
        <v>8</v>
      </c>
      <c r="V53" s="96"/>
      <c r="W53" s="96"/>
      <c r="X53" s="95" t="s">
        <v>11</v>
      </c>
      <c r="Y53" s="96"/>
      <c r="Z53" s="96">
        <f>I53*U54/I54</f>
        <v>18</v>
      </c>
      <c r="AA53" s="96"/>
      <c r="AB53" s="96"/>
      <c r="AC53" s="95" t="s">
        <v>11</v>
      </c>
      <c r="AD53" s="96"/>
      <c r="AE53" s="34"/>
      <c r="AF53" s="96">
        <f>N53*U54/N54</f>
        <v>17</v>
      </c>
      <c r="AG53" s="96"/>
      <c r="AH53" s="96"/>
      <c r="AI53" s="99" t="s">
        <v>39</v>
      </c>
      <c r="AJ53">
        <f t="shared" si="7"/>
      </c>
      <c r="AK53">
        <f t="shared" si="7"/>
      </c>
      <c r="AL53">
        <f t="shared" si="7"/>
      </c>
      <c r="AM53">
        <f t="shared" si="1"/>
      </c>
    </row>
    <row r="54" spans="1:39" ht="24.75" customHeight="1">
      <c r="A54">
        <f t="shared" si="0"/>
      </c>
      <c r="B54">
        <f>IF(B19="","",B19)</f>
      </c>
      <c r="C54">
        <f t="shared" si="10"/>
      </c>
      <c r="D54" s="55"/>
      <c r="E54" s="49">
        <f t="shared" si="8"/>
        <v>2</v>
      </c>
      <c r="F54" s="49"/>
      <c r="G54" s="49"/>
      <c r="H54" s="49"/>
      <c r="I54" s="49">
        <f t="shared" si="5"/>
        <v>8</v>
      </c>
      <c r="J54" s="49"/>
      <c r="K54" s="49"/>
      <c r="L54" s="49"/>
      <c r="M54" s="20"/>
      <c r="N54" s="49">
        <f t="shared" si="6"/>
        <v>16</v>
      </c>
      <c r="O54" s="49"/>
      <c r="P54" s="49"/>
      <c r="Q54" s="49"/>
      <c r="R54" s="11"/>
      <c r="S54" s="11"/>
      <c r="T54" s="98"/>
      <c r="U54" s="85">
        <f>LCM(E54,I54,N54)</f>
        <v>16</v>
      </c>
      <c r="V54" s="85"/>
      <c r="W54" s="85"/>
      <c r="X54" s="85"/>
      <c r="Y54" s="85"/>
      <c r="Z54" s="85">
        <f>U54</f>
        <v>16</v>
      </c>
      <c r="AA54" s="85"/>
      <c r="AB54" s="85"/>
      <c r="AC54" s="85"/>
      <c r="AD54" s="85"/>
      <c r="AE54" s="34"/>
      <c r="AF54" s="85">
        <f>U54</f>
        <v>16</v>
      </c>
      <c r="AG54" s="85"/>
      <c r="AH54" s="85"/>
      <c r="AI54" s="99"/>
      <c r="AJ54">
        <f t="shared" si="7"/>
      </c>
      <c r="AK54">
        <f t="shared" si="7"/>
      </c>
      <c r="AL54">
        <f t="shared" si="7"/>
      </c>
      <c r="AM54">
        <f t="shared" si="1"/>
      </c>
    </row>
    <row r="55" spans="1:39" ht="15" customHeight="1">
      <c r="A55">
        <f aca="true" t="shared" si="14" ref="A55:A66">IF(A20="","",A20)</f>
      </c>
      <c r="B55">
        <f>IF(B20="","",B20)</f>
      </c>
      <c r="C55">
        <f t="shared" si="10"/>
      </c>
      <c r="D55">
        <f>IF(D20="","",D20)</f>
      </c>
      <c r="E55">
        <f t="shared" si="8"/>
      </c>
      <c r="F55">
        <f>IF(F20="","",F20)</f>
      </c>
      <c r="G55">
        <f>IF(G20="","",G20)</f>
      </c>
      <c r="H55">
        <f>IF(H20="","",H20)</f>
      </c>
      <c r="I55">
        <f aca="true" t="shared" si="15" ref="I55:I66">IF(I20="","",I20)</f>
      </c>
      <c r="J55">
        <f>IF(J20="","",J20)</f>
      </c>
      <c r="K55">
        <f>IF(K20="","",K20)</f>
      </c>
      <c r="L55">
        <f>IF(L20="","",L20)</f>
      </c>
      <c r="N55">
        <f t="shared" si="6"/>
      </c>
      <c r="O55">
        <f aca="true" t="shared" si="16" ref="O55:AD55">IF(O20="","",O20)</f>
      </c>
      <c r="P55">
        <f t="shared" si="16"/>
      </c>
      <c r="Q55">
        <f t="shared" si="16"/>
      </c>
      <c r="R55">
        <f t="shared" si="16"/>
      </c>
      <c r="S55">
        <f t="shared" si="16"/>
      </c>
      <c r="T55">
        <f t="shared" si="16"/>
      </c>
      <c r="U55">
        <f t="shared" si="16"/>
      </c>
      <c r="V55">
        <f t="shared" si="16"/>
      </c>
      <c r="W55">
        <f t="shared" si="16"/>
      </c>
      <c r="X55">
        <f t="shared" si="16"/>
      </c>
      <c r="Y55">
        <f t="shared" si="16"/>
      </c>
      <c r="Z55">
        <f t="shared" si="16"/>
      </c>
      <c r="AA55">
        <f t="shared" si="16"/>
      </c>
      <c r="AB55">
        <f t="shared" si="16"/>
      </c>
      <c r="AC55">
        <f t="shared" si="16"/>
      </c>
      <c r="AD55">
        <f t="shared" si="16"/>
      </c>
      <c r="AF55">
        <f>IF(AF20="","",AF20)</f>
      </c>
      <c r="AG55">
        <f>IF(AG20="","",AG20)</f>
      </c>
      <c r="AH55">
        <f>IF(AH20="","",AH20)</f>
      </c>
      <c r="AI55">
        <f>IF(AI20="","",AI20)</f>
      </c>
      <c r="AJ55">
        <f t="shared" si="7"/>
      </c>
      <c r="AK55">
        <f t="shared" si="7"/>
      </c>
      <c r="AL55">
        <f t="shared" si="7"/>
      </c>
      <c r="AM55">
        <f t="shared" si="1"/>
      </c>
    </row>
    <row r="56" spans="1:39" ht="24.75" customHeight="1">
      <c r="A56" t="str">
        <f t="shared" si="14"/>
        <v>⑥</v>
      </c>
      <c r="C56">
        <f t="shared" si="10"/>
      </c>
      <c r="D56" s="55" t="str">
        <f>IF(D21="","",D21)</f>
        <v>(</v>
      </c>
      <c r="E56" s="90">
        <f t="shared" si="8"/>
        <v>2</v>
      </c>
      <c r="F56" s="90"/>
      <c r="G56" s="49" t="str">
        <f>IF(G21="","",G21)</f>
        <v>,</v>
      </c>
      <c r="H56" s="49"/>
      <c r="I56" s="90">
        <f t="shared" si="15"/>
        <v>7</v>
      </c>
      <c r="J56" s="90"/>
      <c r="K56" s="49" t="str">
        <f>IF(K21="","",K21)</f>
        <v>，</v>
      </c>
      <c r="L56" s="49"/>
      <c r="M56" s="20"/>
      <c r="N56" s="90">
        <f t="shared" si="6"/>
        <v>13</v>
      </c>
      <c r="O56" s="90"/>
      <c r="P56" s="49" t="str">
        <f>IF(P21="","",P21)</f>
        <v>)</v>
      </c>
      <c r="Q56" s="49"/>
      <c r="R56" s="11">
        <f>IF(R21="","",R21)</f>
      </c>
      <c r="S56" s="11">
        <f>IF(S21="","",S21)</f>
      </c>
      <c r="T56" s="97" t="s">
        <v>65</v>
      </c>
      <c r="U56" s="96">
        <f>E56*U57/E57</f>
        <v>8</v>
      </c>
      <c r="V56" s="96"/>
      <c r="W56" s="96"/>
      <c r="X56" s="95" t="s">
        <v>11</v>
      </c>
      <c r="Y56" s="96"/>
      <c r="Z56" s="96">
        <f>I56*U57/I57</f>
        <v>42</v>
      </c>
      <c r="AA56" s="96"/>
      <c r="AB56" s="96"/>
      <c r="AC56" s="95" t="s">
        <v>11</v>
      </c>
      <c r="AD56" s="96"/>
      <c r="AE56" s="34"/>
      <c r="AF56" s="96">
        <f>N56*U57/N57</f>
        <v>39</v>
      </c>
      <c r="AG56" s="96"/>
      <c r="AH56" s="96"/>
      <c r="AI56" s="99" t="s">
        <v>39</v>
      </c>
      <c r="AJ56">
        <f aca="true" t="shared" si="17" ref="AJ56:AL66">IF(AJ21="","",AJ21)</f>
      </c>
      <c r="AK56">
        <f t="shared" si="17"/>
      </c>
      <c r="AL56">
        <f t="shared" si="17"/>
      </c>
      <c r="AM56">
        <f t="shared" si="1"/>
      </c>
    </row>
    <row r="57" spans="1:39" ht="24.75" customHeight="1">
      <c r="A57">
        <f t="shared" si="14"/>
      </c>
      <c r="B57">
        <f>IF(B22="","",B22)</f>
      </c>
      <c r="C57">
        <f t="shared" si="10"/>
      </c>
      <c r="D57" s="55"/>
      <c r="E57" s="49">
        <f t="shared" si="8"/>
        <v>9</v>
      </c>
      <c r="F57" s="49"/>
      <c r="G57" s="49"/>
      <c r="H57" s="49"/>
      <c r="I57" s="49">
        <f t="shared" si="15"/>
        <v>6</v>
      </c>
      <c r="J57" s="49"/>
      <c r="K57" s="49"/>
      <c r="L57" s="49"/>
      <c r="M57" s="20"/>
      <c r="N57" s="49">
        <f t="shared" si="6"/>
        <v>12</v>
      </c>
      <c r="O57" s="49"/>
      <c r="P57" s="49"/>
      <c r="Q57" s="49"/>
      <c r="R57" s="11"/>
      <c r="S57" s="11"/>
      <c r="T57" s="98"/>
      <c r="U57" s="85">
        <f>LCM(E57,I57,N57)</f>
        <v>36</v>
      </c>
      <c r="V57" s="85"/>
      <c r="W57" s="85"/>
      <c r="X57" s="85"/>
      <c r="Y57" s="85"/>
      <c r="Z57" s="85">
        <f>U57</f>
        <v>36</v>
      </c>
      <c r="AA57" s="85"/>
      <c r="AB57" s="85"/>
      <c r="AC57" s="85"/>
      <c r="AD57" s="85"/>
      <c r="AE57" s="34"/>
      <c r="AF57" s="85">
        <f>U57</f>
        <v>36</v>
      </c>
      <c r="AG57" s="85"/>
      <c r="AH57" s="85"/>
      <c r="AI57" s="99"/>
      <c r="AJ57">
        <f t="shared" si="17"/>
      </c>
      <c r="AK57">
        <f t="shared" si="17"/>
      </c>
      <c r="AL57">
        <f t="shared" si="17"/>
      </c>
      <c r="AM57">
        <f t="shared" si="1"/>
      </c>
    </row>
    <row r="58" spans="1:39" ht="15" customHeight="1">
      <c r="A58">
        <f t="shared" si="14"/>
      </c>
      <c r="B58">
        <f>IF(B23="","",B23)</f>
      </c>
      <c r="C58">
        <f t="shared" si="10"/>
      </c>
      <c r="D58">
        <f>IF(D23="","",D23)</f>
      </c>
      <c r="E58">
        <f t="shared" si="8"/>
      </c>
      <c r="F58">
        <f>IF(F23="","",F23)</f>
      </c>
      <c r="G58">
        <f>IF(G23="","",G23)</f>
      </c>
      <c r="H58">
        <f>IF(H23="","",H23)</f>
      </c>
      <c r="I58">
        <f t="shared" si="15"/>
      </c>
      <c r="J58">
        <f>IF(J23="","",J23)</f>
      </c>
      <c r="K58">
        <f>IF(K23="","",K23)</f>
      </c>
      <c r="L58">
        <f>IF(L23="","",L23)</f>
      </c>
      <c r="N58">
        <f t="shared" si="6"/>
      </c>
      <c r="O58">
        <f aca="true" t="shared" si="18" ref="O58:AD58">IF(O23="","",O23)</f>
      </c>
      <c r="P58">
        <f t="shared" si="18"/>
      </c>
      <c r="Q58">
        <f t="shared" si="18"/>
      </c>
      <c r="R58">
        <f t="shared" si="18"/>
      </c>
      <c r="S58">
        <f t="shared" si="18"/>
      </c>
      <c r="T58">
        <f t="shared" si="18"/>
      </c>
      <c r="U58">
        <f t="shared" si="18"/>
      </c>
      <c r="V58">
        <f t="shared" si="18"/>
      </c>
      <c r="W58">
        <f t="shared" si="18"/>
      </c>
      <c r="X58">
        <f t="shared" si="18"/>
      </c>
      <c r="Y58">
        <f t="shared" si="18"/>
      </c>
      <c r="Z58">
        <f t="shared" si="18"/>
      </c>
      <c r="AA58">
        <f t="shared" si="18"/>
      </c>
      <c r="AB58">
        <f t="shared" si="18"/>
      </c>
      <c r="AC58">
        <f t="shared" si="18"/>
      </c>
      <c r="AD58">
        <f t="shared" si="18"/>
      </c>
      <c r="AF58">
        <f>IF(AF23="","",AF23)</f>
      </c>
      <c r="AG58">
        <f>IF(AG23="","",AG23)</f>
      </c>
      <c r="AH58">
        <f>IF(AH23="","",AH23)</f>
      </c>
      <c r="AI58">
        <f>IF(AI23="","",AI23)</f>
      </c>
      <c r="AJ58">
        <f t="shared" si="17"/>
      </c>
      <c r="AK58">
        <f t="shared" si="17"/>
      </c>
      <c r="AL58">
        <f t="shared" si="17"/>
      </c>
      <c r="AM58">
        <f t="shared" si="1"/>
      </c>
    </row>
    <row r="59" spans="1:39" ht="24.75" customHeight="1">
      <c r="A59" t="str">
        <f t="shared" si="14"/>
        <v>⑦</v>
      </c>
      <c r="C59">
        <f t="shared" si="10"/>
      </c>
      <c r="D59" s="55" t="str">
        <f>IF(D24="","",D24)</f>
        <v>(</v>
      </c>
      <c r="E59" s="90">
        <f t="shared" si="8"/>
        <v>2</v>
      </c>
      <c r="F59" s="90"/>
      <c r="G59" s="49" t="str">
        <f>IF(G24="","",G24)</f>
        <v>,</v>
      </c>
      <c r="H59" s="49"/>
      <c r="I59" s="90">
        <f t="shared" si="15"/>
        <v>8</v>
      </c>
      <c r="J59" s="90"/>
      <c r="K59" s="49" t="str">
        <f>IF(K24="","",K24)</f>
        <v>，</v>
      </c>
      <c r="L59" s="49"/>
      <c r="M59" s="20"/>
      <c r="N59" s="90">
        <f t="shared" si="6"/>
        <v>6</v>
      </c>
      <c r="O59" s="90"/>
      <c r="P59" s="49" t="str">
        <f>IF(P24="","",P24)</f>
        <v>)</v>
      </c>
      <c r="Q59" s="49"/>
      <c r="R59" s="11">
        <f>IF(R24="","",R24)</f>
      </c>
      <c r="S59" s="11">
        <f>IF(S24="","",S24)</f>
      </c>
      <c r="T59" s="97" t="s">
        <v>65</v>
      </c>
      <c r="U59" s="96">
        <f>E59*U60/E60</f>
        <v>24</v>
      </c>
      <c r="V59" s="96"/>
      <c r="W59" s="96"/>
      <c r="X59" s="95" t="s">
        <v>11</v>
      </c>
      <c r="Y59" s="96"/>
      <c r="Z59" s="96">
        <f>I59*U60/I60</f>
        <v>32</v>
      </c>
      <c r="AA59" s="96"/>
      <c r="AB59" s="96"/>
      <c r="AC59" s="95" t="s">
        <v>11</v>
      </c>
      <c r="AD59" s="96"/>
      <c r="AE59" s="34"/>
      <c r="AF59" s="96">
        <f>N59*U60/N60</f>
        <v>18</v>
      </c>
      <c r="AG59" s="96"/>
      <c r="AH59" s="96"/>
      <c r="AI59" s="99" t="s">
        <v>39</v>
      </c>
      <c r="AJ59">
        <f t="shared" si="17"/>
      </c>
      <c r="AK59">
        <f t="shared" si="17"/>
      </c>
      <c r="AL59">
        <f t="shared" si="17"/>
      </c>
      <c r="AM59">
        <f t="shared" si="1"/>
      </c>
    </row>
    <row r="60" spans="1:39" ht="24.75" customHeight="1">
      <c r="A60">
        <f t="shared" si="14"/>
      </c>
      <c r="B60">
        <f>IF(B25="","",B25)</f>
      </c>
      <c r="C60">
        <f t="shared" si="10"/>
      </c>
      <c r="D60" s="55"/>
      <c r="E60" s="49">
        <f t="shared" si="8"/>
        <v>3</v>
      </c>
      <c r="F60" s="49"/>
      <c r="G60" s="49"/>
      <c r="H60" s="49"/>
      <c r="I60" s="49">
        <f t="shared" si="15"/>
        <v>9</v>
      </c>
      <c r="J60" s="49"/>
      <c r="K60" s="49"/>
      <c r="L60" s="49"/>
      <c r="M60" s="20"/>
      <c r="N60" s="49">
        <f t="shared" si="6"/>
        <v>12</v>
      </c>
      <c r="O60" s="49"/>
      <c r="P60" s="49"/>
      <c r="Q60" s="49"/>
      <c r="R60" s="11"/>
      <c r="S60" s="11"/>
      <c r="T60" s="98"/>
      <c r="U60" s="85">
        <f>LCM(E60,I60,N60)</f>
        <v>36</v>
      </c>
      <c r="V60" s="85"/>
      <c r="W60" s="85"/>
      <c r="X60" s="85"/>
      <c r="Y60" s="85"/>
      <c r="Z60" s="85">
        <f>U60</f>
        <v>36</v>
      </c>
      <c r="AA60" s="85"/>
      <c r="AB60" s="85"/>
      <c r="AC60" s="85"/>
      <c r="AD60" s="85"/>
      <c r="AE60" s="34"/>
      <c r="AF60" s="85">
        <f>U60</f>
        <v>36</v>
      </c>
      <c r="AG60" s="85"/>
      <c r="AH60" s="85"/>
      <c r="AI60" s="99"/>
      <c r="AJ60">
        <f t="shared" si="17"/>
      </c>
      <c r="AK60">
        <f t="shared" si="17"/>
      </c>
      <c r="AL60">
        <f t="shared" si="17"/>
      </c>
      <c r="AM60">
        <f t="shared" si="1"/>
      </c>
    </row>
    <row r="61" spans="1:39" ht="15" customHeight="1">
      <c r="A61">
        <f t="shared" si="14"/>
      </c>
      <c r="C61">
        <f t="shared" si="10"/>
      </c>
      <c r="D61">
        <f>IF(D26="","",D26)</f>
      </c>
      <c r="E61">
        <f t="shared" si="8"/>
      </c>
      <c r="F61">
        <f>IF(F26="","",F26)</f>
      </c>
      <c r="G61">
        <f>IF(G26="","",G26)</f>
      </c>
      <c r="H61">
        <f>IF(H26="","",H26)</f>
      </c>
      <c r="I61">
        <f t="shared" si="15"/>
      </c>
      <c r="J61">
        <f>IF(J26="","",J26)</f>
      </c>
      <c r="K61">
        <f>IF(K26="","",K26)</f>
      </c>
      <c r="L61">
        <f>IF(L26="","",L26)</f>
      </c>
      <c r="N61">
        <f t="shared" si="6"/>
      </c>
      <c r="O61">
        <f aca="true" t="shared" si="19" ref="O61:AD61">IF(O26="","",O26)</f>
      </c>
      <c r="P61">
        <f t="shared" si="19"/>
      </c>
      <c r="Q61">
        <f t="shared" si="19"/>
      </c>
      <c r="R61">
        <f t="shared" si="19"/>
      </c>
      <c r="S61">
        <f t="shared" si="19"/>
      </c>
      <c r="T61">
        <f t="shared" si="19"/>
      </c>
      <c r="U61">
        <f t="shared" si="19"/>
      </c>
      <c r="V61">
        <f t="shared" si="19"/>
      </c>
      <c r="W61">
        <f t="shared" si="19"/>
      </c>
      <c r="X61">
        <f t="shared" si="19"/>
      </c>
      <c r="Y61">
        <f t="shared" si="19"/>
      </c>
      <c r="Z61">
        <f t="shared" si="19"/>
      </c>
      <c r="AA61">
        <f t="shared" si="19"/>
      </c>
      <c r="AB61">
        <f t="shared" si="19"/>
      </c>
      <c r="AC61">
        <f t="shared" si="19"/>
      </c>
      <c r="AD61">
        <f t="shared" si="19"/>
      </c>
      <c r="AF61">
        <f>IF(AF26="","",AF26)</f>
      </c>
      <c r="AG61">
        <f>IF(AG26="","",AG26)</f>
      </c>
      <c r="AH61">
        <f>IF(AH26="","",AH26)</f>
      </c>
      <c r="AI61">
        <f>IF(AI26="","",AI26)</f>
      </c>
      <c r="AJ61">
        <f t="shared" si="17"/>
      </c>
      <c r="AK61">
        <f t="shared" si="17"/>
      </c>
      <c r="AL61">
        <f t="shared" si="17"/>
      </c>
      <c r="AM61">
        <f t="shared" si="1"/>
      </c>
    </row>
    <row r="62" spans="1:39" ht="24.75" customHeight="1">
      <c r="A62" t="str">
        <f t="shared" si="14"/>
        <v>⑧</v>
      </c>
      <c r="C62">
        <f t="shared" si="10"/>
      </c>
      <c r="D62" s="55" t="str">
        <f>IF(D27="","",D27)</f>
        <v>(</v>
      </c>
      <c r="E62" s="90">
        <f t="shared" si="8"/>
        <v>1</v>
      </c>
      <c r="F62" s="90"/>
      <c r="G62" s="49" t="str">
        <f>IF(G27="","",G27)</f>
        <v>,</v>
      </c>
      <c r="H62" s="49"/>
      <c r="I62" s="90">
        <f t="shared" si="15"/>
        <v>2</v>
      </c>
      <c r="J62" s="90"/>
      <c r="K62" s="49" t="str">
        <f>IF(K27="","",K27)</f>
        <v>，</v>
      </c>
      <c r="L62" s="49"/>
      <c r="M62" s="20"/>
      <c r="N62" s="90">
        <f t="shared" si="6"/>
        <v>1</v>
      </c>
      <c r="O62" s="90"/>
      <c r="P62" s="49" t="str">
        <f>IF(P27="","",P27)</f>
        <v>)</v>
      </c>
      <c r="Q62" s="49"/>
      <c r="R62" s="11">
        <f>IF(R27="","",R27)</f>
      </c>
      <c r="S62" s="11">
        <f>IF(S27="","",S27)</f>
      </c>
      <c r="T62" s="97" t="s">
        <v>65</v>
      </c>
      <c r="U62" s="96">
        <f>E62*U63/E63</f>
        <v>5</v>
      </c>
      <c r="V62" s="96"/>
      <c r="W62" s="96"/>
      <c r="X62" s="95" t="s">
        <v>11</v>
      </c>
      <c r="Y62" s="96"/>
      <c r="Z62" s="96">
        <f>I62*U63/I63</f>
        <v>8</v>
      </c>
      <c r="AA62" s="96"/>
      <c r="AB62" s="96"/>
      <c r="AC62" s="95" t="s">
        <v>11</v>
      </c>
      <c r="AD62" s="96"/>
      <c r="AE62" s="34"/>
      <c r="AF62" s="96">
        <f>N62*U63/N63</f>
        <v>2</v>
      </c>
      <c r="AG62" s="96"/>
      <c r="AH62" s="96"/>
      <c r="AI62" s="99" t="s">
        <v>39</v>
      </c>
      <c r="AJ62">
        <f t="shared" si="17"/>
      </c>
      <c r="AK62">
        <f t="shared" si="17"/>
      </c>
      <c r="AL62">
        <f t="shared" si="17"/>
      </c>
      <c r="AM62">
        <f t="shared" si="1"/>
      </c>
    </row>
    <row r="63" spans="1:39" ht="24.75" customHeight="1">
      <c r="A63">
        <f t="shared" si="14"/>
      </c>
      <c r="B63">
        <f>IF(B28="","",B28)</f>
      </c>
      <c r="C63">
        <f t="shared" si="10"/>
      </c>
      <c r="D63" s="55"/>
      <c r="E63" s="49">
        <f t="shared" si="8"/>
        <v>4</v>
      </c>
      <c r="F63" s="49"/>
      <c r="G63" s="49"/>
      <c r="H63" s="49"/>
      <c r="I63" s="49">
        <f t="shared" si="15"/>
        <v>5</v>
      </c>
      <c r="J63" s="49"/>
      <c r="K63" s="49"/>
      <c r="L63" s="49"/>
      <c r="M63" s="20"/>
      <c r="N63" s="49">
        <f t="shared" si="6"/>
        <v>10</v>
      </c>
      <c r="O63" s="49"/>
      <c r="P63" s="49"/>
      <c r="Q63" s="49"/>
      <c r="R63" s="11"/>
      <c r="S63" s="11"/>
      <c r="T63" s="98"/>
      <c r="U63" s="85">
        <f>LCM(E63,I63,N63)</f>
        <v>20</v>
      </c>
      <c r="V63" s="85"/>
      <c r="W63" s="85"/>
      <c r="X63" s="85"/>
      <c r="Y63" s="85"/>
      <c r="Z63" s="85">
        <f>U63</f>
        <v>20</v>
      </c>
      <c r="AA63" s="85"/>
      <c r="AB63" s="85"/>
      <c r="AC63" s="85"/>
      <c r="AD63" s="85"/>
      <c r="AE63" s="34"/>
      <c r="AF63" s="85">
        <f>U63</f>
        <v>20</v>
      </c>
      <c r="AG63" s="85"/>
      <c r="AH63" s="85"/>
      <c r="AI63" s="99"/>
      <c r="AJ63">
        <f t="shared" si="17"/>
      </c>
      <c r="AK63">
        <f t="shared" si="17"/>
      </c>
      <c r="AL63">
        <f t="shared" si="17"/>
      </c>
      <c r="AM63">
        <f t="shared" si="1"/>
      </c>
    </row>
    <row r="64" spans="1:39" ht="15" customHeight="1">
      <c r="A64">
        <f t="shared" si="14"/>
      </c>
      <c r="B64">
        <f>IF(B29="","",B29)</f>
      </c>
      <c r="C64">
        <f t="shared" si="10"/>
      </c>
      <c r="D64">
        <f>IF(D29="","",D29)</f>
      </c>
      <c r="E64">
        <f t="shared" si="8"/>
      </c>
      <c r="F64">
        <f>IF(F29="","",F29)</f>
      </c>
      <c r="G64">
        <f>IF(G29="","",G29)</f>
      </c>
      <c r="H64">
        <f>IF(H29="","",H29)</f>
      </c>
      <c r="I64">
        <f t="shared" si="15"/>
      </c>
      <c r="J64">
        <f>IF(J29="","",J29)</f>
      </c>
      <c r="K64">
        <f>IF(K29="","",K29)</f>
      </c>
      <c r="L64">
        <f>IF(L29="","",L29)</f>
      </c>
      <c r="N64">
        <f t="shared" si="6"/>
      </c>
      <c r="O64">
        <f aca="true" t="shared" si="20" ref="O64:AD64">IF(O29="","",O29)</f>
      </c>
      <c r="P64">
        <f t="shared" si="20"/>
      </c>
      <c r="Q64">
        <f t="shared" si="20"/>
      </c>
      <c r="R64">
        <f t="shared" si="20"/>
      </c>
      <c r="S64">
        <f t="shared" si="20"/>
      </c>
      <c r="T64">
        <f t="shared" si="20"/>
      </c>
      <c r="U64">
        <f t="shared" si="20"/>
      </c>
      <c r="V64">
        <f t="shared" si="20"/>
      </c>
      <c r="W64">
        <f t="shared" si="20"/>
      </c>
      <c r="X64">
        <f t="shared" si="20"/>
      </c>
      <c r="Y64">
        <f t="shared" si="20"/>
      </c>
      <c r="Z64">
        <f t="shared" si="20"/>
      </c>
      <c r="AA64">
        <f t="shared" si="20"/>
      </c>
      <c r="AB64">
        <f t="shared" si="20"/>
      </c>
      <c r="AC64">
        <f t="shared" si="20"/>
      </c>
      <c r="AD64">
        <f t="shared" si="20"/>
      </c>
      <c r="AF64">
        <f>IF(AF29="","",AF29)</f>
      </c>
      <c r="AG64">
        <f>IF(AG29="","",AG29)</f>
      </c>
      <c r="AH64">
        <f>IF(AH29="","",AH29)</f>
      </c>
      <c r="AI64">
        <f>IF(AI29="","",AI29)</f>
      </c>
      <c r="AJ64">
        <f t="shared" si="17"/>
      </c>
      <c r="AK64">
        <f t="shared" si="17"/>
      </c>
      <c r="AL64">
        <f t="shared" si="17"/>
      </c>
      <c r="AM64">
        <f t="shared" si="1"/>
      </c>
    </row>
    <row r="65" spans="1:39" ht="24.75" customHeight="1">
      <c r="A65" t="str">
        <f t="shared" si="14"/>
        <v>⑨</v>
      </c>
      <c r="C65">
        <f t="shared" si="10"/>
      </c>
      <c r="D65" s="55" t="str">
        <f>IF(D30="","",D30)</f>
        <v>(</v>
      </c>
      <c r="E65" s="90">
        <f t="shared" si="8"/>
        <v>5</v>
      </c>
      <c r="F65" s="90"/>
      <c r="G65" s="49" t="str">
        <f>IF(G30="","",G30)</f>
        <v>,</v>
      </c>
      <c r="H65" s="49"/>
      <c r="I65" s="90">
        <f t="shared" si="15"/>
        <v>3</v>
      </c>
      <c r="J65" s="90"/>
      <c r="K65" s="49" t="str">
        <f>IF(K30="","",K30)</f>
        <v>，</v>
      </c>
      <c r="L65" s="49"/>
      <c r="M65" s="49">
        <v>1</v>
      </c>
      <c r="N65" s="90">
        <f t="shared" si="6"/>
        <v>5</v>
      </c>
      <c r="O65" s="90"/>
      <c r="P65" s="49" t="str">
        <f>IF(P30="","",P30)</f>
        <v>)</v>
      </c>
      <c r="Q65" s="49"/>
      <c r="R65" s="11">
        <f>IF(R30="","",R30)</f>
      </c>
      <c r="S65" s="11">
        <f>IF(S30="","",S30)</f>
      </c>
      <c r="T65" s="97" t="s">
        <v>65</v>
      </c>
      <c r="U65" s="96">
        <f>E65*U66/E66</f>
        <v>50</v>
      </c>
      <c r="V65" s="96"/>
      <c r="W65" s="96"/>
      <c r="X65" s="95" t="s">
        <v>11</v>
      </c>
      <c r="Y65" s="96"/>
      <c r="Z65" s="96">
        <f>I65*U66/I66</f>
        <v>15</v>
      </c>
      <c r="AA65" s="96"/>
      <c r="AB65" s="96"/>
      <c r="AC65" s="95" t="s">
        <v>11</v>
      </c>
      <c r="AD65" s="96"/>
      <c r="AE65" s="96">
        <v>1</v>
      </c>
      <c r="AF65" s="96">
        <f>N65*U66/N66</f>
        <v>20</v>
      </c>
      <c r="AG65" s="96"/>
      <c r="AH65" s="96"/>
      <c r="AI65" s="99" t="s">
        <v>39</v>
      </c>
      <c r="AJ65">
        <f t="shared" si="17"/>
      </c>
      <c r="AK65">
        <f t="shared" si="17"/>
      </c>
      <c r="AL65">
        <f t="shared" si="17"/>
      </c>
      <c r="AM65">
        <f t="shared" si="1"/>
      </c>
    </row>
    <row r="66" spans="1:39" ht="24.75" customHeight="1">
      <c r="A66">
        <f t="shared" si="14"/>
      </c>
      <c r="B66">
        <f>IF(B31="","",B31)</f>
      </c>
      <c r="C66">
        <f t="shared" si="10"/>
      </c>
      <c r="D66" s="55"/>
      <c r="E66" s="49">
        <f t="shared" si="8"/>
        <v>6</v>
      </c>
      <c r="F66" s="49"/>
      <c r="G66" s="49"/>
      <c r="H66" s="49"/>
      <c r="I66" s="49">
        <f t="shared" si="15"/>
        <v>12</v>
      </c>
      <c r="J66" s="49"/>
      <c r="K66" s="49"/>
      <c r="L66" s="49"/>
      <c r="M66" s="49"/>
      <c r="N66" s="49">
        <f t="shared" si="6"/>
        <v>15</v>
      </c>
      <c r="O66" s="49"/>
      <c r="P66" s="49"/>
      <c r="Q66" s="49"/>
      <c r="R66" s="11"/>
      <c r="S66" s="11"/>
      <c r="T66" s="98"/>
      <c r="U66" s="85">
        <f>LCM(E66,I66,N66)</f>
        <v>60</v>
      </c>
      <c r="V66" s="85"/>
      <c r="W66" s="85"/>
      <c r="X66" s="85"/>
      <c r="Y66" s="85"/>
      <c r="Z66" s="85">
        <f>U66</f>
        <v>60</v>
      </c>
      <c r="AA66" s="85"/>
      <c r="AB66" s="85"/>
      <c r="AC66" s="85"/>
      <c r="AD66" s="85"/>
      <c r="AE66" s="87"/>
      <c r="AF66" s="85">
        <f>U66</f>
        <v>60</v>
      </c>
      <c r="AG66" s="85"/>
      <c r="AH66" s="85"/>
      <c r="AI66" s="99"/>
      <c r="AJ66">
        <f t="shared" si="17"/>
      </c>
      <c r="AK66">
        <f t="shared" si="17"/>
      </c>
      <c r="AL66">
        <f t="shared" si="17"/>
      </c>
      <c r="AM66">
        <f t="shared" si="1"/>
      </c>
    </row>
    <row r="67" spans="4:31" ht="15" customHeight="1">
      <c r="D67" s="11"/>
      <c r="E67" s="27"/>
      <c r="F67" s="27"/>
      <c r="G67" s="20"/>
      <c r="H67" s="20"/>
      <c r="I67" s="27"/>
      <c r="J67" s="27"/>
      <c r="K67" s="11"/>
      <c r="L67" s="11"/>
      <c r="M67" s="11"/>
      <c r="N67" s="21"/>
      <c r="O67" s="34"/>
      <c r="P67" s="34"/>
      <c r="Q67" s="34"/>
      <c r="R67" s="34"/>
      <c r="S67" s="34"/>
      <c r="T67" s="34"/>
      <c r="U67" s="34"/>
      <c r="V67" s="34"/>
      <c r="W67" s="21"/>
      <c r="AE67" s="5"/>
    </row>
    <row r="68" spans="1:39" ht="24.75" customHeight="1">
      <c r="A68" t="str">
        <f>IF(A33="","",A33)</f>
        <v>⑩</v>
      </c>
      <c r="C68">
        <f>IF(C33="","",C33)</f>
      </c>
      <c r="D68" s="55" t="str">
        <f>IF(D33="","",D33)</f>
        <v>(</v>
      </c>
      <c r="E68" s="90">
        <f>IF(E33="","",E33)</f>
        <v>1</v>
      </c>
      <c r="F68" s="90"/>
      <c r="G68" s="49" t="str">
        <f>IF(G33="","",G33)</f>
        <v>,</v>
      </c>
      <c r="H68" s="49"/>
      <c r="I68" s="90">
        <f>IF(I33="","",I33)</f>
        <v>3</v>
      </c>
      <c r="J68" s="90"/>
      <c r="K68" s="49" t="str">
        <f>IF(K33="","",K33)</f>
        <v>，</v>
      </c>
      <c r="L68" s="49"/>
      <c r="M68" s="49">
        <v>2</v>
      </c>
      <c r="N68" s="90">
        <f>IF(N33="","",N33)</f>
        <v>7</v>
      </c>
      <c r="O68" s="90"/>
      <c r="P68" s="49" t="str">
        <f>IF(P33="","",P33)</f>
        <v>)</v>
      </c>
      <c r="Q68" s="49"/>
      <c r="R68" s="11">
        <f>IF(R33="","",R33)</f>
      </c>
      <c r="S68" s="11">
        <f>IF(S33="","",S33)</f>
      </c>
      <c r="T68" s="97" t="s">
        <v>65</v>
      </c>
      <c r="U68" s="96">
        <f>E68*U69/E69</f>
        <v>2</v>
      </c>
      <c r="V68" s="96"/>
      <c r="W68" s="96"/>
      <c r="X68" s="95" t="s">
        <v>11</v>
      </c>
      <c r="Y68" s="96"/>
      <c r="Z68" s="96">
        <f>I68*U69/I69</f>
        <v>9</v>
      </c>
      <c r="AA68" s="96"/>
      <c r="AB68" s="96"/>
      <c r="AC68" s="95" t="s">
        <v>11</v>
      </c>
      <c r="AD68" s="96"/>
      <c r="AE68" s="96">
        <v>2</v>
      </c>
      <c r="AF68" s="96">
        <f>N68*U69/N69</f>
        <v>7</v>
      </c>
      <c r="AG68" s="96"/>
      <c r="AH68" s="96"/>
      <c r="AI68" s="99" t="s">
        <v>39</v>
      </c>
      <c r="AJ68">
        <f>IF(AJ33="","",AJ33)</f>
      </c>
      <c r="AK68">
        <f>IF(AK33="","",AK33)</f>
      </c>
      <c r="AL68">
        <f>IF(AL33="","",AL33)</f>
      </c>
      <c r="AM68">
        <f>IF(AM33="","",AM33)</f>
      </c>
    </row>
    <row r="69" spans="4:35" ht="24.75" customHeight="1">
      <c r="D69" s="55"/>
      <c r="E69" s="49">
        <f>IF(E34="","",E34)</f>
        <v>3</v>
      </c>
      <c r="F69" s="49"/>
      <c r="G69" s="49"/>
      <c r="H69" s="49"/>
      <c r="I69" s="49">
        <f>IF(I34="","",I34)</f>
        <v>2</v>
      </c>
      <c r="J69" s="49"/>
      <c r="K69" s="49"/>
      <c r="L69" s="49"/>
      <c r="M69" s="49"/>
      <c r="N69" s="49">
        <f>IF(N34="","",N34)</f>
        <v>6</v>
      </c>
      <c r="O69" s="49"/>
      <c r="P69" s="49"/>
      <c r="Q69" s="49"/>
      <c r="R69" s="11"/>
      <c r="S69" s="11"/>
      <c r="T69" s="98"/>
      <c r="U69" s="85">
        <f>LCM(E69,I69,N69)</f>
        <v>6</v>
      </c>
      <c r="V69" s="85"/>
      <c r="W69" s="85"/>
      <c r="X69" s="85"/>
      <c r="Y69" s="85"/>
      <c r="Z69" s="85">
        <f>U69</f>
        <v>6</v>
      </c>
      <c r="AA69" s="85"/>
      <c r="AB69" s="85"/>
      <c r="AC69" s="85"/>
      <c r="AD69" s="85"/>
      <c r="AE69" s="87"/>
      <c r="AF69" s="85">
        <f>U69</f>
        <v>6</v>
      </c>
      <c r="AG69" s="85"/>
      <c r="AH69" s="85"/>
      <c r="AI69" s="99"/>
    </row>
    <row r="70" spans="15:17" ht="24.75" customHeight="1">
      <c r="O70" t="s">
        <v>3</v>
      </c>
      <c r="P70" t="s">
        <v>3</v>
      </c>
      <c r="Q70" t="s">
        <v>3</v>
      </c>
    </row>
    <row r="71" spans="12:21" ht="24.75" customHeight="1">
      <c r="L71" t="s">
        <v>3</v>
      </c>
      <c r="O71" t="s">
        <v>3</v>
      </c>
      <c r="Q71" t="s">
        <v>3</v>
      </c>
      <c r="U71" t="s">
        <v>3</v>
      </c>
    </row>
  </sheetData>
  <sheetProtection/>
  <mergeCells count="309">
    <mergeCell ref="AC68:AD69"/>
    <mergeCell ref="AE68:AE69"/>
    <mergeCell ref="AF68:AH68"/>
    <mergeCell ref="AI68:AI69"/>
    <mergeCell ref="E69:F69"/>
    <mergeCell ref="I69:J69"/>
    <mergeCell ref="N69:O69"/>
    <mergeCell ref="U69:W69"/>
    <mergeCell ref="Z69:AB69"/>
    <mergeCell ref="AF69:AH69"/>
    <mergeCell ref="N68:O68"/>
    <mergeCell ref="P68:Q69"/>
    <mergeCell ref="T68:T69"/>
    <mergeCell ref="U68:W68"/>
    <mergeCell ref="X68:Y69"/>
    <mergeCell ref="Z68:AB68"/>
    <mergeCell ref="D68:D69"/>
    <mergeCell ref="E68:F68"/>
    <mergeCell ref="G68:H69"/>
    <mergeCell ref="I68:J68"/>
    <mergeCell ref="K68:L69"/>
    <mergeCell ref="M68:M69"/>
    <mergeCell ref="AC65:AD66"/>
    <mergeCell ref="AE65:AE66"/>
    <mergeCell ref="AF65:AH65"/>
    <mergeCell ref="AI65:AI66"/>
    <mergeCell ref="E66:F66"/>
    <mergeCell ref="I66:J66"/>
    <mergeCell ref="N66:O66"/>
    <mergeCell ref="U66:W66"/>
    <mergeCell ref="Z66:AB66"/>
    <mergeCell ref="AF66:AH66"/>
    <mergeCell ref="N65:O65"/>
    <mergeCell ref="P65:Q66"/>
    <mergeCell ref="T65:T66"/>
    <mergeCell ref="U65:W65"/>
    <mergeCell ref="X65:Y66"/>
    <mergeCell ref="Z65:AB65"/>
    <mergeCell ref="D65:D66"/>
    <mergeCell ref="E65:F65"/>
    <mergeCell ref="G65:H66"/>
    <mergeCell ref="I65:J65"/>
    <mergeCell ref="K65:L66"/>
    <mergeCell ref="M65:M66"/>
    <mergeCell ref="AF62:AH62"/>
    <mergeCell ref="AI62:AI63"/>
    <mergeCell ref="E63:F63"/>
    <mergeCell ref="I63:J63"/>
    <mergeCell ref="N63:O63"/>
    <mergeCell ref="U63:W63"/>
    <mergeCell ref="Z63:AB63"/>
    <mergeCell ref="AF63:AH63"/>
    <mergeCell ref="P62:Q63"/>
    <mergeCell ref="T62:T63"/>
    <mergeCell ref="U62:W62"/>
    <mergeCell ref="X62:Y63"/>
    <mergeCell ref="Z62:AB62"/>
    <mergeCell ref="AC62:AD63"/>
    <mergeCell ref="D62:D63"/>
    <mergeCell ref="E62:F62"/>
    <mergeCell ref="G62:H63"/>
    <mergeCell ref="I62:J62"/>
    <mergeCell ref="K62:L63"/>
    <mergeCell ref="N62:O62"/>
    <mergeCell ref="AF59:AH59"/>
    <mergeCell ref="AI59:AI60"/>
    <mergeCell ref="E60:F60"/>
    <mergeCell ref="I60:J60"/>
    <mergeCell ref="N60:O60"/>
    <mergeCell ref="U60:W60"/>
    <mergeCell ref="Z60:AB60"/>
    <mergeCell ref="AF60:AH60"/>
    <mergeCell ref="P59:Q60"/>
    <mergeCell ref="T59:T60"/>
    <mergeCell ref="U59:W59"/>
    <mergeCell ref="X59:Y60"/>
    <mergeCell ref="Z59:AB59"/>
    <mergeCell ref="AC59:AD60"/>
    <mergeCell ref="D59:D60"/>
    <mergeCell ref="E59:F59"/>
    <mergeCell ref="G59:H60"/>
    <mergeCell ref="I59:J59"/>
    <mergeCell ref="K59:L60"/>
    <mergeCell ref="N59:O59"/>
    <mergeCell ref="AF56:AH56"/>
    <mergeCell ref="AI56:AI57"/>
    <mergeCell ref="E57:F57"/>
    <mergeCell ref="I57:J57"/>
    <mergeCell ref="N57:O57"/>
    <mergeCell ref="U57:W57"/>
    <mergeCell ref="Z57:AB57"/>
    <mergeCell ref="AF57:AH57"/>
    <mergeCell ref="P56:Q57"/>
    <mergeCell ref="T56:T57"/>
    <mergeCell ref="U56:W56"/>
    <mergeCell ref="X56:Y57"/>
    <mergeCell ref="Z56:AB56"/>
    <mergeCell ref="AC56:AD57"/>
    <mergeCell ref="D56:D57"/>
    <mergeCell ref="E56:F56"/>
    <mergeCell ref="G56:H57"/>
    <mergeCell ref="I56:J56"/>
    <mergeCell ref="K56:L57"/>
    <mergeCell ref="N56:O56"/>
    <mergeCell ref="AF53:AH53"/>
    <mergeCell ref="AI53:AI54"/>
    <mergeCell ref="E54:F54"/>
    <mergeCell ref="I54:J54"/>
    <mergeCell ref="N54:O54"/>
    <mergeCell ref="U54:W54"/>
    <mergeCell ref="Z54:AB54"/>
    <mergeCell ref="AF54:AH54"/>
    <mergeCell ref="P53:Q54"/>
    <mergeCell ref="T53:T54"/>
    <mergeCell ref="U53:W53"/>
    <mergeCell ref="X53:Y54"/>
    <mergeCell ref="Z53:AB53"/>
    <mergeCell ref="AC53:AD54"/>
    <mergeCell ref="D53:D54"/>
    <mergeCell ref="E53:F53"/>
    <mergeCell ref="G53:H54"/>
    <mergeCell ref="I53:J53"/>
    <mergeCell ref="K53:L54"/>
    <mergeCell ref="N53:O53"/>
    <mergeCell ref="AF50:AH50"/>
    <mergeCell ref="AI50:AI51"/>
    <mergeCell ref="E51:F51"/>
    <mergeCell ref="I51:J51"/>
    <mergeCell ref="N51:O51"/>
    <mergeCell ref="U51:W51"/>
    <mergeCell ref="Z51:AB51"/>
    <mergeCell ref="AF51:AH51"/>
    <mergeCell ref="P50:Q51"/>
    <mergeCell ref="T50:T51"/>
    <mergeCell ref="U50:W50"/>
    <mergeCell ref="X50:Y51"/>
    <mergeCell ref="Z50:AB50"/>
    <mergeCell ref="AC50:AD51"/>
    <mergeCell ref="D50:D51"/>
    <mergeCell ref="E50:F50"/>
    <mergeCell ref="G50:H51"/>
    <mergeCell ref="I50:J50"/>
    <mergeCell ref="K50:L51"/>
    <mergeCell ref="N50:O50"/>
    <mergeCell ref="AF47:AH47"/>
    <mergeCell ref="AI47:AI48"/>
    <mergeCell ref="E48:F48"/>
    <mergeCell ref="I48:J48"/>
    <mergeCell ref="N48:O48"/>
    <mergeCell ref="U48:W48"/>
    <mergeCell ref="Z48:AB48"/>
    <mergeCell ref="AF48:AH48"/>
    <mergeCell ref="P47:Q48"/>
    <mergeCell ref="T47:T48"/>
    <mergeCell ref="U47:W47"/>
    <mergeCell ref="X47:Y48"/>
    <mergeCell ref="Z47:AB47"/>
    <mergeCell ref="AC47:AD48"/>
    <mergeCell ref="D47:D48"/>
    <mergeCell ref="E47:F47"/>
    <mergeCell ref="G47:H48"/>
    <mergeCell ref="I47:J47"/>
    <mergeCell ref="K47:L48"/>
    <mergeCell ref="N47:O47"/>
    <mergeCell ref="AF44:AH44"/>
    <mergeCell ref="AI44:AI45"/>
    <mergeCell ref="E45:F45"/>
    <mergeCell ref="I45:J45"/>
    <mergeCell ref="N45:O45"/>
    <mergeCell ref="U45:W45"/>
    <mergeCell ref="Z45:AB45"/>
    <mergeCell ref="AF45:AH45"/>
    <mergeCell ref="P44:Q45"/>
    <mergeCell ref="T44:T45"/>
    <mergeCell ref="U44:W44"/>
    <mergeCell ref="X44:Y45"/>
    <mergeCell ref="Z44:AB44"/>
    <mergeCell ref="AC44:AD45"/>
    <mergeCell ref="D44:D45"/>
    <mergeCell ref="E44:F44"/>
    <mergeCell ref="G44:H45"/>
    <mergeCell ref="I44:J44"/>
    <mergeCell ref="K44:L45"/>
    <mergeCell ref="N44:O44"/>
    <mergeCell ref="E42:F42"/>
    <mergeCell ref="I42:J42"/>
    <mergeCell ref="N42:O42"/>
    <mergeCell ref="U42:W42"/>
    <mergeCell ref="Z42:AB42"/>
    <mergeCell ref="AF42:AH42"/>
    <mergeCell ref="U41:W41"/>
    <mergeCell ref="X41:Y42"/>
    <mergeCell ref="Z41:AB41"/>
    <mergeCell ref="AC41:AD42"/>
    <mergeCell ref="AF41:AH41"/>
    <mergeCell ref="AI41:AI42"/>
    <mergeCell ref="AK36:AL36"/>
    <mergeCell ref="A39:AL39"/>
    <mergeCell ref="D41:D42"/>
    <mergeCell ref="E41:F41"/>
    <mergeCell ref="G41:H42"/>
    <mergeCell ref="I41:J41"/>
    <mergeCell ref="K41:L42"/>
    <mergeCell ref="N41:O41"/>
    <mergeCell ref="P41:Q42"/>
    <mergeCell ref="T41:T42"/>
    <mergeCell ref="M33:M34"/>
    <mergeCell ref="N33:O33"/>
    <mergeCell ref="P33:P34"/>
    <mergeCell ref="E34:F34"/>
    <mergeCell ref="I34:J34"/>
    <mergeCell ref="N34:O34"/>
    <mergeCell ref="N30:O30"/>
    <mergeCell ref="P30:P31"/>
    <mergeCell ref="E31:F31"/>
    <mergeCell ref="I31:J31"/>
    <mergeCell ref="N31:O31"/>
    <mergeCell ref="D33:D34"/>
    <mergeCell ref="E33:F33"/>
    <mergeCell ref="G33:H34"/>
    <mergeCell ref="I33:J33"/>
    <mergeCell ref="K33:L34"/>
    <mergeCell ref="P27:P28"/>
    <mergeCell ref="E28:F28"/>
    <mergeCell ref="I28:J28"/>
    <mergeCell ref="N28:O28"/>
    <mergeCell ref="D30:D31"/>
    <mergeCell ref="E30:F30"/>
    <mergeCell ref="G30:H31"/>
    <mergeCell ref="I30:J30"/>
    <mergeCell ref="K30:L31"/>
    <mergeCell ref="M30:M31"/>
    <mergeCell ref="P24:P25"/>
    <mergeCell ref="E25:F25"/>
    <mergeCell ref="I25:J25"/>
    <mergeCell ref="N25:O25"/>
    <mergeCell ref="D27:D28"/>
    <mergeCell ref="E27:F27"/>
    <mergeCell ref="G27:H28"/>
    <mergeCell ref="I27:J27"/>
    <mergeCell ref="K27:L28"/>
    <mergeCell ref="N27:O27"/>
    <mergeCell ref="P21:P22"/>
    <mergeCell ref="E22:F22"/>
    <mergeCell ref="I22:J22"/>
    <mergeCell ref="N22:O22"/>
    <mergeCell ref="D24:D25"/>
    <mergeCell ref="E24:F24"/>
    <mergeCell ref="G24:H25"/>
    <mergeCell ref="I24:J24"/>
    <mergeCell ref="K24:L25"/>
    <mergeCell ref="N24:O24"/>
    <mergeCell ref="P18:P19"/>
    <mergeCell ref="E19:F19"/>
    <mergeCell ref="I19:J19"/>
    <mergeCell ref="N19:O19"/>
    <mergeCell ref="D21:D22"/>
    <mergeCell ref="E21:F21"/>
    <mergeCell ref="G21:H22"/>
    <mergeCell ref="I21:J21"/>
    <mergeCell ref="K21:L22"/>
    <mergeCell ref="N21:O21"/>
    <mergeCell ref="P15:P16"/>
    <mergeCell ref="E16:F16"/>
    <mergeCell ref="I16:J16"/>
    <mergeCell ref="N16:O16"/>
    <mergeCell ref="D18:D19"/>
    <mergeCell ref="E18:F18"/>
    <mergeCell ref="G18:H19"/>
    <mergeCell ref="I18:J18"/>
    <mergeCell ref="K18:L19"/>
    <mergeCell ref="N18:O18"/>
    <mergeCell ref="P12:P13"/>
    <mergeCell ref="E13:F13"/>
    <mergeCell ref="I13:J13"/>
    <mergeCell ref="N13:O13"/>
    <mergeCell ref="D15:D16"/>
    <mergeCell ref="E15:F15"/>
    <mergeCell ref="G15:H16"/>
    <mergeCell ref="I15:J15"/>
    <mergeCell ref="K15:L16"/>
    <mergeCell ref="N15:O15"/>
    <mergeCell ref="P9:P10"/>
    <mergeCell ref="E10:F10"/>
    <mergeCell ref="I10:J10"/>
    <mergeCell ref="N10:O10"/>
    <mergeCell ref="D12:D13"/>
    <mergeCell ref="E12:F12"/>
    <mergeCell ref="G12:H13"/>
    <mergeCell ref="I12:J12"/>
    <mergeCell ref="K12:L13"/>
    <mergeCell ref="N12:O12"/>
    <mergeCell ref="N7:O7"/>
    <mergeCell ref="D9:D10"/>
    <mergeCell ref="E9:F9"/>
    <mergeCell ref="G9:H10"/>
    <mergeCell ref="I9:J9"/>
    <mergeCell ref="K9:L10"/>
    <mergeCell ref="N9:O9"/>
    <mergeCell ref="AK1:AL1"/>
    <mergeCell ref="D6:D7"/>
    <mergeCell ref="E6:F6"/>
    <mergeCell ref="G6:H7"/>
    <mergeCell ref="I6:J6"/>
    <mergeCell ref="K6:L7"/>
    <mergeCell ref="N6:O6"/>
    <mergeCell ref="P6:P7"/>
    <mergeCell ref="E7:F7"/>
    <mergeCell ref="I7:J7"/>
  </mergeCells>
  <printOptions/>
  <pageMargins left="0.7874015748031497" right="0.7874015748031497" top="1.1811023622047245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田中一男</dc:creator>
  <cp:keywords/>
  <dc:description/>
  <cp:lastModifiedBy>kazu</cp:lastModifiedBy>
  <cp:lastPrinted>2019-11-02T23:47:50Z</cp:lastPrinted>
  <dcterms:created xsi:type="dcterms:W3CDTF">2007-05-15T14:24:34Z</dcterms:created>
  <dcterms:modified xsi:type="dcterms:W3CDTF">2019-11-02T23:50:37Z</dcterms:modified>
  <cp:category/>
  <cp:version/>
  <cp:contentType/>
  <cp:contentStatus/>
</cp:coreProperties>
</file>