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955" windowHeight="7545"/>
  </bookViews>
  <sheets>
    <sheet name="のこり⑥" sheetId="16" r:id="rId1"/>
    <sheet name="のこり⑦" sheetId="17" r:id="rId2"/>
    <sheet name="のこり⑧" sheetId="18" r:id="rId3"/>
  </sheets>
  <definedNames>
    <definedName name="_xlnm.Print_Area" localSheetId="0">のこり⑥!$A$1:$AJ$51</definedName>
    <definedName name="_xlnm.Print_Area" localSheetId="1">のこり⑦!$A$1:$AK$68</definedName>
    <definedName name="_xlnm.Print_Area" localSheetId="2">のこり⑧!$A$1:$AK$62</definedName>
  </definedNames>
  <calcPr calcId="125725"/>
</workbook>
</file>

<file path=xl/calcChain.xml><?xml version="1.0" encoding="utf-8"?>
<calcChain xmlns="http://schemas.openxmlformats.org/spreadsheetml/2006/main">
  <c r="Y47" i="16"/>
  <c r="U47"/>
  <c r="AC47" s="1"/>
  <c r="Y35"/>
  <c r="G49"/>
  <c r="G7"/>
  <c r="C7" s="1"/>
  <c r="C33" s="1"/>
  <c r="G11"/>
  <c r="Y7" s="1"/>
  <c r="U7" s="1"/>
  <c r="U33" s="1"/>
  <c r="G9"/>
  <c r="C9" s="1"/>
  <c r="C35" s="1"/>
  <c r="U9"/>
  <c r="U35" s="1"/>
  <c r="AC35" s="1"/>
  <c r="Y11"/>
  <c r="U11" s="1"/>
  <c r="U37" s="1"/>
  <c r="G13"/>
  <c r="C13" s="1"/>
  <c r="C39" s="1"/>
  <c r="Y13"/>
  <c r="U13" s="1"/>
  <c r="U39" s="1"/>
  <c r="G15"/>
  <c r="C15" s="1"/>
  <c r="C41" s="1"/>
  <c r="Y15"/>
  <c r="U15" s="1"/>
  <c r="U41" s="1"/>
  <c r="G17"/>
  <c r="C17" s="1"/>
  <c r="C43" s="1"/>
  <c r="Y17"/>
  <c r="U17" s="1"/>
  <c r="U43" s="1"/>
  <c r="G19"/>
  <c r="C19" s="1"/>
  <c r="C45" s="1"/>
  <c r="Y19"/>
  <c r="U19" s="1"/>
  <c r="U45" s="1"/>
  <c r="G21"/>
  <c r="C21" s="1"/>
  <c r="C47" s="1"/>
  <c r="C23"/>
  <c r="C49" s="1"/>
  <c r="K49" s="1"/>
  <c r="Y23"/>
  <c r="U23" s="1"/>
  <c r="U49" s="1"/>
  <c r="G25"/>
  <c r="C25" s="1"/>
  <c r="C51" s="1"/>
  <c r="Y25"/>
  <c r="U25" s="1"/>
  <c r="U51" s="1"/>
  <c r="I5" i="18"/>
  <c r="K5" s="1"/>
  <c r="Y5"/>
  <c r="AA5" s="1"/>
  <c r="I12"/>
  <c r="K12" s="1"/>
  <c r="Y12"/>
  <c r="AA12" s="1"/>
  <c r="N19"/>
  <c r="N50" s="1"/>
  <c r="AC19"/>
  <c r="AC50" s="1"/>
  <c r="L26"/>
  <c r="L57" s="1"/>
  <c r="Z26"/>
  <c r="Z57" s="1"/>
  <c r="E62" l="1"/>
  <c r="I60"/>
  <c r="I53"/>
  <c r="M60"/>
  <c r="E55"/>
  <c r="M53"/>
  <c r="Y43"/>
  <c r="I43"/>
  <c r="Y36"/>
  <c r="I36"/>
  <c r="Y51" i="16"/>
  <c r="AC51" s="1"/>
  <c r="Y49"/>
  <c r="AC49" s="1"/>
  <c r="Y45"/>
  <c r="AC45" s="1"/>
  <c r="Y43"/>
  <c r="AC43" s="1"/>
  <c r="Y41"/>
  <c r="AC41" s="1"/>
  <c r="Y39"/>
  <c r="AC39" s="1"/>
  <c r="Y37"/>
  <c r="AC37" s="1"/>
  <c r="G51"/>
  <c r="K51" s="1"/>
  <c r="G47"/>
  <c r="K47" s="1"/>
  <c r="G45"/>
  <c r="K45" s="1"/>
  <c r="G43"/>
  <c r="K43" s="1"/>
  <c r="G41"/>
  <c r="K41" s="1"/>
  <c r="G39"/>
  <c r="K39" s="1"/>
  <c r="G37"/>
  <c r="G35"/>
  <c r="K35" s="1"/>
  <c r="Y33"/>
  <c r="AC33" s="1"/>
  <c r="G33"/>
  <c r="K33" s="1"/>
  <c r="R17" i="18"/>
  <c r="U17" s="1"/>
  <c r="C11" i="16"/>
  <c r="C37" s="1"/>
  <c r="R10" i="18"/>
  <c r="U10" s="1"/>
  <c r="Q53" l="1"/>
  <c r="R55" s="1"/>
  <c r="Q60"/>
  <c r="R62" s="1"/>
  <c r="E48"/>
  <c r="I46"/>
  <c r="M46"/>
  <c r="E41"/>
  <c r="I39"/>
  <c r="M39"/>
  <c r="K43"/>
  <c r="AA43"/>
  <c r="AA36"/>
  <c r="K36"/>
  <c r="K37" i="16"/>
  <c r="Q39" i="18" l="1"/>
  <c r="R41" s="1"/>
  <c r="U41" s="1"/>
  <c r="Q46"/>
  <c r="R48" s="1"/>
  <c r="U48" s="1"/>
</calcChain>
</file>

<file path=xl/sharedStrings.xml><?xml version="1.0" encoding="utf-8"?>
<sst xmlns="http://schemas.openxmlformats.org/spreadsheetml/2006/main" count="305" uniqueCount="67">
  <si>
    <t>　</t>
    <phoneticPr fontId="2"/>
  </si>
  <si>
    <t>№</t>
    <phoneticPr fontId="2"/>
  </si>
  <si>
    <t>ねん</t>
    <phoneticPr fontId="2"/>
  </si>
  <si>
    <t>くみ</t>
    <phoneticPr fontId="2"/>
  </si>
  <si>
    <t>なまえ</t>
    <phoneticPr fontId="2"/>
  </si>
  <si>
    <t>＝</t>
    <phoneticPr fontId="2"/>
  </si>
  <si>
    <t>◆ひきざんを　しましょう。</t>
    <phoneticPr fontId="2"/>
  </si>
  <si>
    <t>－</t>
    <phoneticPr fontId="2"/>
  </si>
  <si>
    <t>います。</t>
    <phoneticPr fontId="2"/>
  </si>
  <si>
    <t>のこりはいくつ　ちがいはいくつ⑥</t>
    <phoneticPr fontId="2"/>
  </si>
  <si>
    <t>のこりはいくつ　ちがいはいくつ⑦</t>
    <phoneticPr fontId="2"/>
  </si>
  <si>
    <t>あか</t>
    <phoneticPr fontId="2"/>
  </si>
  <si>
    <t>あお</t>
    <phoneticPr fontId="2"/>
  </si>
  <si>
    <t>つ</t>
    <phoneticPr fontId="2"/>
  </si>
  <si>
    <t>おとこのこ</t>
    <phoneticPr fontId="2"/>
  </si>
  <si>
    <t>のこりはいくつ　ちがいはいくつ⑧</t>
    <phoneticPr fontId="2"/>
  </si>
  <si>
    <t>しき</t>
    <phoneticPr fontId="2"/>
  </si>
  <si>
    <t>が</t>
    <phoneticPr fontId="2"/>
  </si>
  <si>
    <t>おおい。</t>
    <phoneticPr fontId="2"/>
  </si>
  <si>
    <t>あかい　かみが</t>
    <phoneticPr fontId="2"/>
  </si>
  <si>
    <t>にん，おんなのこが</t>
    <phoneticPr fontId="2"/>
  </si>
  <si>
    <t>にん　います。</t>
    <phoneticPr fontId="2"/>
  </si>
  <si>
    <t>こたえ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</si>
  <si>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</si>
  <si>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</si>
  <si>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</si>
  <si>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</si>
  <si>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</si>
  <si>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</si>
  <si>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</si>
  <si>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</si>
  <si>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⑤</t>
    <phoneticPr fontId="2"/>
  </si>
  <si>
    <t>⑮</t>
    <phoneticPr fontId="2"/>
  </si>
  <si>
    <t>⑥</t>
    <phoneticPr fontId="2"/>
  </si>
  <si>
    <t>⑯</t>
    <phoneticPr fontId="2"/>
  </si>
  <si>
    <t>⑦</t>
    <phoneticPr fontId="2"/>
  </si>
  <si>
    <t>⑰</t>
    <phoneticPr fontId="2"/>
  </si>
  <si>
    <t>⑧</t>
    <phoneticPr fontId="2"/>
  </si>
  <si>
    <t>⑱</t>
    <phoneticPr fontId="2"/>
  </si>
  <si>
    <t>⑨</t>
    <phoneticPr fontId="2"/>
  </si>
  <si>
    <t>⑲</t>
    <phoneticPr fontId="2"/>
  </si>
  <si>
    <t>⑩</t>
    <phoneticPr fontId="2"/>
  </si>
  <si>
    <t>⑳</t>
    <phoneticPr fontId="2"/>
  </si>
  <si>
    <t>あかい　はなは，あおい　はなより　いくつ　おおいですか。</t>
    <phoneticPr fontId="2"/>
  </si>
  <si>
    <t>えんぴつは，けしごむより　いくつ　おおいですか。</t>
    <phoneticPr fontId="2"/>
  </si>
  <si>
    <t>たぬきは，きつねより　なんびき　おおいでしょう。</t>
    <phoneticPr fontId="2"/>
  </si>
  <si>
    <t>ひき</t>
    <phoneticPr fontId="2"/>
  </si>
  <si>
    <t>おんなのこは　おとこのこより　なんにん　おおいですか。</t>
    <phoneticPr fontId="2"/>
  </si>
  <si>
    <t>おんなのこ</t>
    <phoneticPr fontId="2"/>
  </si>
  <si>
    <t>にん</t>
    <phoneticPr fontId="2"/>
  </si>
  <si>
    <t>いぬが</t>
    <phoneticPr fontId="2"/>
  </si>
  <si>
    <t>ねこが</t>
    <phoneticPr fontId="2"/>
  </si>
  <si>
    <t>どちらが，なんびき　おおいでしょうか。</t>
    <phoneticPr fontId="2"/>
  </si>
  <si>
    <t>すずめが</t>
    <phoneticPr fontId="2"/>
  </si>
  <si>
    <t>つばめが</t>
    <phoneticPr fontId="2"/>
  </si>
  <si>
    <t>まい，あおい　かみが</t>
    <phoneticPr fontId="2"/>
  </si>
  <si>
    <t>まい</t>
    <phoneticPr fontId="2"/>
  </si>
  <si>
    <t>あります。どちらが，なんまい　おおいですか。</t>
    <phoneticPr fontId="2"/>
  </si>
  <si>
    <t>おとこのこが</t>
    <phoneticPr fontId="2"/>
  </si>
  <si>
    <t>どちらが　なんにん　おおいですか。</t>
    <phoneticPr fontId="2"/>
  </si>
  <si>
    <t>答え</t>
    <rPh sb="0" eb="1">
      <t>コタ</t>
    </rPh>
    <phoneticPr fontId="2"/>
  </si>
  <si>
    <t>７－４＝３</t>
    <phoneticPr fontId="2"/>
  </si>
  <si>
    <t>９－５＝４</t>
    <phoneticPr fontId="2"/>
  </si>
  <si>
    <t>５－３＝２</t>
    <phoneticPr fontId="2"/>
  </si>
  <si>
    <t>７－３＝４</t>
    <phoneticPr fontId="2"/>
  </si>
  <si>
    <t>－</t>
    <phoneticPr fontId="2"/>
  </si>
  <si>
    <t>＝</t>
    <phoneticPr fontId="2"/>
  </si>
</sst>
</file>

<file path=xl/styles.xml><?xml version="1.0" encoding="utf-8"?>
<styleSheet xmlns="http://schemas.openxmlformats.org/spreadsheetml/2006/main">
  <fonts count="13">
    <font>
      <sz val="16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quotePrefix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56" fontId="12" fillId="0" borderId="5" xfId="0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</cellXfs>
  <cellStyles count="2">
    <cellStyle name="標準" xfId="0" builtinId="0"/>
    <cellStyle name="標準_2年ﾄﾞﾘﾙ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4</xdr:row>
      <xdr:rowOff>400050</xdr:rowOff>
    </xdr:from>
    <xdr:to>
      <xdr:col>6</xdr:col>
      <xdr:colOff>152400</xdr:colOff>
      <xdr:row>7</xdr:row>
      <xdr:rowOff>152400</xdr:rowOff>
    </xdr:to>
    <xdr:pic>
      <xdr:nvPicPr>
        <xdr:cNvPr id="174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409700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7</xdr:row>
      <xdr:rowOff>209550</xdr:rowOff>
    </xdr:from>
    <xdr:to>
      <xdr:col>6</xdr:col>
      <xdr:colOff>142875</xdr:colOff>
      <xdr:row>10</xdr:row>
      <xdr:rowOff>57150</xdr:rowOff>
    </xdr:to>
    <xdr:pic>
      <xdr:nvPicPr>
        <xdr:cNvPr id="174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2190750"/>
          <a:ext cx="60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4</xdr:row>
      <xdr:rowOff>276225</xdr:rowOff>
    </xdr:from>
    <xdr:to>
      <xdr:col>11</xdr:col>
      <xdr:colOff>161925</xdr:colOff>
      <xdr:row>7</xdr:row>
      <xdr:rowOff>142875</xdr:rowOff>
    </xdr:to>
    <xdr:pic>
      <xdr:nvPicPr>
        <xdr:cNvPr id="174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8275" y="1400175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7</xdr:row>
      <xdr:rowOff>200025</xdr:rowOff>
    </xdr:from>
    <xdr:to>
      <xdr:col>11</xdr:col>
      <xdr:colOff>152400</xdr:colOff>
      <xdr:row>10</xdr:row>
      <xdr:rowOff>47625</xdr:rowOff>
    </xdr:to>
    <xdr:pic>
      <xdr:nvPicPr>
        <xdr:cNvPr id="1749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5" y="2181225"/>
          <a:ext cx="60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</xdr:colOff>
      <xdr:row>5</xdr:row>
      <xdr:rowOff>9525</xdr:rowOff>
    </xdr:from>
    <xdr:to>
      <xdr:col>16</xdr:col>
      <xdr:colOff>161925</xdr:colOff>
      <xdr:row>7</xdr:row>
      <xdr:rowOff>161925</xdr:rowOff>
    </xdr:to>
    <xdr:pic>
      <xdr:nvPicPr>
        <xdr:cNvPr id="174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5525" y="1419225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</xdr:colOff>
      <xdr:row>7</xdr:row>
      <xdr:rowOff>219075</xdr:rowOff>
    </xdr:from>
    <xdr:to>
      <xdr:col>16</xdr:col>
      <xdr:colOff>152400</xdr:colOff>
      <xdr:row>10</xdr:row>
      <xdr:rowOff>66675</xdr:rowOff>
    </xdr:to>
    <xdr:pic>
      <xdr:nvPicPr>
        <xdr:cNvPr id="175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95525" y="2200275"/>
          <a:ext cx="60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57150</xdr:colOff>
      <xdr:row>5</xdr:row>
      <xdr:rowOff>0</xdr:rowOff>
    </xdr:from>
    <xdr:to>
      <xdr:col>21</xdr:col>
      <xdr:colOff>152400</xdr:colOff>
      <xdr:row>7</xdr:row>
      <xdr:rowOff>152400</xdr:rowOff>
    </xdr:to>
    <xdr:pic>
      <xdr:nvPicPr>
        <xdr:cNvPr id="175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1409700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57150</xdr:colOff>
      <xdr:row>7</xdr:row>
      <xdr:rowOff>209550</xdr:rowOff>
    </xdr:from>
    <xdr:to>
      <xdr:col>21</xdr:col>
      <xdr:colOff>142875</xdr:colOff>
      <xdr:row>10</xdr:row>
      <xdr:rowOff>57150</xdr:rowOff>
    </xdr:to>
    <xdr:pic>
      <xdr:nvPicPr>
        <xdr:cNvPr id="1750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0" y="2190750"/>
          <a:ext cx="60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57150</xdr:colOff>
      <xdr:row>5</xdr:row>
      <xdr:rowOff>0</xdr:rowOff>
    </xdr:from>
    <xdr:to>
      <xdr:col>26</xdr:col>
      <xdr:colOff>152400</xdr:colOff>
      <xdr:row>7</xdr:row>
      <xdr:rowOff>152400</xdr:rowOff>
    </xdr:to>
    <xdr:pic>
      <xdr:nvPicPr>
        <xdr:cNvPr id="1750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409700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28575</xdr:colOff>
      <xdr:row>5</xdr:row>
      <xdr:rowOff>0</xdr:rowOff>
    </xdr:from>
    <xdr:to>
      <xdr:col>31</xdr:col>
      <xdr:colOff>123825</xdr:colOff>
      <xdr:row>7</xdr:row>
      <xdr:rowOff>152400</xdr:rowOff>
    </xdr:to>
    <xdr:pic>
      <xdr:nvPicPr>
        <xdr:cNvPr id="17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409700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28575</xdr:colOff>
      <xdr:row>5</xdr:row>
      <xdr:rowOff>28575</xdr:rowOff>
    </xdr:from>
    <xdr:to>
      <xdr:col>36</xdr:col>
      <xdr:colOff>123825</xdr:colOff>
      <xdr:row>7</xdr:row>
      <xdr:rowOff>180975</xdr:rowOff>
    </xdr:to>
    <xdr:pic>
      <xdr:nvPicPr>
        <xdr:cNvPr id="175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1438275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18</xdr:row>
      <xdr:rowOff>0</xdr:rowOff>
    </xdr:from>
    <xdr:to>
      <xdr:col>3</xdr:col>
      <xdr:colOff>19050</xdr:colOff>
      <xdr:row>19</xdr:row>
      <xdr:rowOff>76200</xdr:rowOff>
    </xdr:to>
    <xdr:pic>
      <xdr:nvPicPr>
        <xdr:cNvPr id="175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492442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</xdr:row>
      <xdr:rowOff>123825</xdr:rowOff>
    </xdr:from>
    <xdr:to>
      <xdr:col>4</xdr:col>
      <xdr:colOff>85725</xdr:colOff>
      <xdr:row>17</xdr:row>
      <xdr:rowOff>38100</xdr:rowOff>
    </xdr:to>
    <xdr:pic>
      <xdr:nvPicPr>
        <xdr:cNvPr id="1750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01002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18</xdr:row>
      <xdr:rowOff>0</xdr:rowOff>
    </xdr:from>
    <xdr:to>
      <xdr:col>6</xdr:col>
      <xdr:colOff>133350</xdr:colOff>
      <xdr:row>19</xdr:row>
      <xdr:rowOff>76200</xdr:rowOff>
    </xdr:to>
    <xdr:pic>
      <xdr:nvPicPr>
        <xdr:cNvPr id="1750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3900" y="492442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14</xdr:row>
      <xdr:rowOff>142875</xdr:rowOff>
    </xdr:from>
    <xdr:to>
      <xdr:col>8</xdr:col>
      <xdr:colOff>47625</xdr:colOff>
      <xdr:row>17</xdr:row>
      <xdr:rowOff>57150</xdr:rowOff>
    </xdr:to>
    <xdr:pic>
      <xdr:nvPicPr>
        <xdr:cNvPr id="1750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3425" y="402907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11</xdr:col>
      <xdr:colOff>0</xdr:colOff>
      <xdr:row>19</xdr:row>
      <xdr:rowOff>76200</xdr:rowOff>
    </xdr:to>
    <xdr:pic>
      <xdr:nvPicPr>
        <xdr:cNvPr id="175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47800" y="492442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14</xdr:row>
      <xdr:rowOff>123825</xdr:rowOff>
    </xdr:from>
    <xdr:to>
      <xdr:col>12</xdr:col>
      <xdr:colOff>66675</xdr:colOff>
      <xdr:row>17</xdr:row>
      <xdr:rowOff>38100</xdr:rowOff>
    </xdr:to>
    <xdr:pic>
      <xdr:nvPicPr>
        <xdr:cNvPr id="1751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8275" y="401002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18</xdr:row>
      <xdr:rowOff>0</xdr:rowOff>
    </xdr:from>
    <xdr:to>
      <xdr:col>15</xdr:col>
      <xdr:colOff>19050</xdr:colOff>
      <xdr:row>19</xdr:row>
      <xdr:rowOff>76200</xdr:rowOff>
    </xdr:to>
    <xdr:pic>
      <xdr:nvPicPr>
        <xdr:cNvPr id="175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52650" y="492442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14</xdr:row>
      <xdr:rowOff>85725</xdr:rowOff>
    </xdr:from>
    <xdr:to>
      <xdr:col>16</xdr:col>
      <xdr:colOff>66675</xdr:colOff>
      <xdr:row>17</xdr:row>
      <xdr:rowOff>0</xdr:rowOff>
    </xdr:to>
    <xdr:pic>
      <xdr:nvPicPr>
        <xdr:cNvPr id="1751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24075" y="397192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28575</xdr:colOff>
      <xdr:row>18</xdr:row>
      <xdr:rowOff>0</xdr:rowOff>
    </xdr:from>
    <xdr:to>
      <xdr:col>18</xdr:col>
      <xdr:colOff>123825</xdr:colOff>
      <xdr:row>19</xdr:row>
      <xdr:rowOff>76200</xdr:rowOff>
    </xdr:to>
    <xdr:pic>
      <xdr:nvPicPr>
        <xdr:cNvPr id="1751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71775" y="492442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57150</xdr:colOff>
      <xdr:row>14</xdr:row>
      <xdr:rowOff>123825</xdr:rowOff>
    </xdr:from>
    <xdr:to>
      <xdr:col>20</xdr:col>
      <xdr:colOff>57150</xdr:colOff>
      <xdr:row>17</xdr:row>
      <xdr:rowOff>38100</xdr:rowOff>
    </xdr:to>
    <xdr:pic>
      <xdr:nvPicPr>
        <xdr:cNvPr id="175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0350" y="401002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57150</xdr:colOff>
      <xdr:row>14</xdr:row>
      <xdr:rowOff>104775</xdr:rowOff>
    </xdr:from>
    <xdr:to>
      <xdr:col>24</xdr:col>
      <xdr:colOff>57150</xdr:colOff>
      <xdr:row>17</xdr:row>
      <xdr:rowOff>19050</xdr:rowOff>
    </xdr:to>
    <xdr:pic>
      <xdr:nvPicPr>
        <xdr:cNvPr id="1751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86150" y="399097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133350</xdr:colOff>
      <xdr:row>14</xdr:row>
      <xdr:rowOff>152400</xdr:rowOff>
    </xdr:from>
    <xdr:to>
      <xdr:col>28</xdr:col>
      <xdr:colOff>133350</xdr:colOff>
      <xdr:row>17</xdr:row>
      <xdr:rowOff>66675</xdr:rowOff>
    </xdr:to>
    <xdr:pic>
      <xdr:nvPicPr>
        <xdr:cNvPr id="1751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48150" y="4038600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133350</xdr:colOff>
      <xdr:row>14</xdr:row>
      <xdr:rowOff>152400</xdr:rowOff>
    </xdr:from>
    <xdr:to>
      <xdr:col>32</xdr:col>
      <xdr:colOff>133350</xdr:colOff>
      <xdr:row>17</xdr:row>
      <xdr:rowOff>66675</xdr:rowOff>
    </xdr:to>
    <xdr:pic>
      <xdr:nvPicPr>
        <xdr:cNvPr id="1751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33950" y="4038600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123825</xdr:colOff>
      <xdr:row>14</xdr:row>
      <xdr:rowOff>171450</xdr:rowOff>
    </xdr:from>
    <xdr:to>
      <xdr:col>36</xdr:col>
      <xdr:colOff>123825</xdr:colOff>
      <xdr:row>17</xdr:row>
      <xdr:rowOff>85725</xdr:rowOff>
    </xdr:to>
    <xdr:pic>
      <xdr:nvPicPr>
        <xdr:cNvPr id="1751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10225" y="4057650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</xdr:row>
      <xdr:rowOff>28575</xdr:rowOff>
    </xdr:from>
    <xdr:to>
      <xdr:col>4</xdr:col>
      <xdr:colOff>104775</xdr:colOff>
      <xdr:row>25</xdr:row>
      <xdr:rowOff>76200</xdr:rowOff>
    </xdr:to>
    <xdr:pic>
      <xdr:nvPicPr>
        <xdr:cNvPr id="1752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" y="6505575"/>
          <a:ext cx="657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104775</xdr:colOff>
      <xdr:row>23</xdr:row>
      <xdr:rowOff>85725</xdr:rowOff>
    </xdr:from>
    <xdr:to>
      <xdr:col>16</xdr:col>
      <xdr:colOff>114300</xdr:colOff>
      <xdr:row>25</xdr:row>
      <xdr:rowOff>95250</xdr:rowOff>
    </xdr:to>
    <xdr:pic>
      <xdr:nvPicPr>
        <xdr:cNvPr id="1752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62175" y="6562725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23</xdr:row>
      <xdr:rowOff>38100</xdr:rowOff>
    </xdr:from>
    <xdr:to>
      <xdr:col>8</xdr:col>
      <xdr:colOff>76200</xdr:colOff>
      <xdr:row>25</xdr:row>
      <xdr:rowOff>85725</xdr:rowOff>
    </xdr:to>
    <xdr:pic>
      <xdr:nvPicPr>
        <xdr:cNvPr id="1752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0575" y="6515100"/>
          <a:ext cx="657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23</xdr:row>
      <xdr:rowOff>38100</xdr:rowOff>
    </xdr:from>
    <xdr:to>
      <xdr:col>12</xdr:col>
      <xdr:colOff>57150</xdr:colOff>
      <xdr:row>25</xdr:row>
      <xdr:rowOff>85725</xdr:rowOff>
    </xdr:to>
    <xdr:pic>
      <xdr:nvPicPr>
        <xdr:cNvPr id="1752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57325" y="6515100"/>
          <a:ext cx="657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28575</xdr:colOff>
      <xdr:row>23</xdr:row>
      <xdr:rowOff>95250</xdr:rowOff>
    </xdr:from>
    <xdr:to>
      <xdr:col>21</xdr:col>
      <xdr:colOff>38100</xdr:colOff>
      <xdr:row>25</xdr:row>
      <xdr:rowOff>104775</xdr:rowOff>
    </xdr:to>
    <xdr:pic>
      <xdr:nvPicPr>
        <xdr:cNvPr id="1752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43225" y="6572250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66675</xdr:colOff>
      <xdr:row>23</xdr:row>
      <xdr:rowOff>66675</xdr:rowOff>
    </xdr:from>
    <xdr:to>
      <xdr:col>25</xdr:col>
      <xdr:colOff>76200</xdr:colOff>
      <xdr:row>25</xdr:row>
      <xdr:rowOff>76200</xdr:rowOff>
    </xdr:to>
    <xdr:pic>
      <xdr:nvPicPr>
        <xdr:cNvPr id="1752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67125" y="6543675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57150</xdr:colOff>
      <xdr:row>23</xdr:row>
      <xdr:rowOff>95250</xdr:rowOff>
    </xdr:from>
    <xdr:to>
      <xdr:col>29</xdr:col>
      <xdr:colOff>66675</xdr:colOff>
      <xdr:row>25</xdr:row>
      <xdr:rowOff>104775</xdr:rowOff>
    </xdr:to>
    <xdr:pic>
      <xdr:nvPicPr>
        <xdr:cNvPr id="1752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43400" y="6572250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47625</xdr:colOff>
      <xdr:row>23</xdr:row>
      <xdr:rowOff>123825</xdr:rowOff>
    </xdr:from>
    <xdr:to>
      <xdr:col>33</xdr:col>
      <xdr:colOff>57150</xdr:colOff>
      <xdr:row>25</xdr:row>
      <xdr:rowOff>133350</xdr:rowOff>
    </xdr:to>
    <xdr:pic>
      <xdr:nvPicPr>
        <xdr:cNvPr id="1752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19675" y="6600825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38100</xdr:colOff>
      <xdr:row>30</xdr:row>
      <xdr:rowOff>342900</xdr:rowOff>
    </xdr:from>
    <xdr:to>
      <xdr:col>30</xdr:col>
      <xdr:colOff>76200</xdr:colOff>
      <xdr:row>32</xdr:row>
      <xdr:rowOff>85725</xdr:rowOff>
    </xdr:to>
    <xdr:pic>
      <xdr:nvPicPr>
        <xdr:cNvPr id="1752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667250" y="8972550"/>
          <a:ext cx="5524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76200</xdr:colOff>
      <xdr:row>30</xdr:row>
      <xdr:rowOff>342900</xdr:rowOff>
    </xdr:from>
    <xdr:to>
      <xdr:col>33</xdr:col>
      <xdr:colOff>133350</xdr:colOff>
      <xdr:row>32</xdr:row>
      <xdr:rowOff>133350</xdr:rowOff>
    </xdr:to>
    <xdr:pic>
      <xdr:nvPicPr>
        <xdr:cNvPr id="1752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219700" y="8972550"/>
          <a:ext cx="571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142875</xdr:colOff>
      <xdr:row>30</xdr:row>
      <xdr:rowOff>323850</xdr:rowOff>
    </xdr:from>
    <xdr:to>
      <xdr:col>36</xdr:col>
      <xdr:colOff>171450</xdr:colOff>
      <xdr:row>32</xdr:row>
      <xdr:rowOff>152400</xdr:rowOff>
    </xdr:to>
    <xdr:pic>
      <xdr:nvPicPr>
        <xdr:cNvPr id="1753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800725" y="8953500"/>
          <a:ext cx="5429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238125</xdr:rowOff>
    </xdr:from>
    <xdr:to>
      <xdr:col>3</xdr:col>
      <xdr:colOff>142875</xdr:colOff>
      <xdr:row>32</xdr:row>
      <xdr:rowOff>95250</xdr:rowOff>
    </xdr:to>
    <xdr:pic>
      <xdr:nvPicPr>
        <xdr:cNvPr id="1753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8867775"/>
          <a:ext cx="6572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30</xdr:row>
      <xdr:rowOff>304800</xdr:rowOff>
    </xdr:from>
    <xdr:to>
      <xdr:col>8</xdr:col>
      <xdr:colOff>0</xdr:colOff>
      <xdr:row>32</xdr:row>
      <xdr:rowOff>47625</xdr:rowOff>
    </xdr:to>
    <xdr:pic>
      <xdr:nvPicPr>
        <xdr:cNvPr id="1753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76275" y="8934450"/>
          <a:ext cx="695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30</xdr:row>
      <xdr:rowOff>323850</xdr:rowOff>
    </xdr:from>
    <xdr:to>
      <xdr:col>18</xdr:col>
      <xdr:colOff>133350</xdr:colOff>
      <xdr:row>32</xdr:row>
      <xdr:rowOff>85725</xdr:rowOff>
    </xdr:to>
    <xdr:pic>
      <xdr:nvPicPr>
        <xdr:cNvPr id="1753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495550" y="8953500"/>
          <a:ext cx="7239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30</xdr:row>
      <xdr:rowOff>323850</xdr:rowOff>
    </xdr:from>
    <xdr:to>
      <xdr:col>14</xdr:col>
      <xdr:colOff>85725</xdr:colOff>
      <xdr:row>32</xdr:row>
      <xdr:rowOff>161925</xdr:rowOff>
    </xdr:to>
    <xdr:pic>
      <xdr:nvPicPr>
        <xdr:cNvPr id="1753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52625" y="8953500"/>
          <a:ext cx="5334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30</xdr:row>
      <xdr:rowOff>314325</xdr:rowOff>
    </xdr:from>
    <xdr:to>
      <xdr:col>11</xdr:col>
      <xdr:colOff>76200</xdr:colOff>
      <xdr:row>32</xdr:row>
      <xdr:rowOff>257175</xdr:rowOff>
    </xdr:to>
    <xdr:pic>
      <xdr:nvPicPr>
        <xdr:cNvPr id="1753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71600" y="8943975"/>
          <a:ext cx="5905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142875</xdr:colOff>
      <xdr:row>30</xdr:row>
      <xdr:rowOff>314325</xdr:rowOff>
    </xdr:from>
    <xdr:to>
      <xdr:col>26</xdr:col>
      <xdr:colOff>47625</xdr:colOff>
      <xdr:row>32</xdr:row>
      <xdr:rowOff>266700</xdr:rowOff>
    </xdr:to>
    <xdr:pic>
      <xdr:nvPicPr>
        <xdr:cNvPr id="1753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914775" y="8943975"/>
          <a:ext cx="590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104775</xdr:colOff>
      <xdr:row>30</xdr:row>
      <xdr:rowOff>361950</xdr:rowOff>
    </xdr:from>
    <xdr:to>
      <xdr:col>23</xdr:col>
      <xdr:colOff>0</xdr:colOff>
      <xdr:row>32</xdr:row>
      <xdr:rowOff>152400</xdr:rowOff>
    </xdr:to>
    <xdr:pic>
      <xdr:nvPicPr>
        <xdr:cNvPr id="1753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190875" y="8991600"/>
          <a:ext cx="7524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38</xdr:row>
      <xdr:rowOff>400050</xdr:rowOff>
    </xdr:from>
    <xdr:to>
      <xdr:col>6</xdr:col>
      <xdr:colOff>152400</xdr:colOff>
      <xdr:row>41</xdr:row>
      <xdr:rowOff>152400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409700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41</xdr:row>
      <xdr:rowOff>209550</xdr:rowOff>
    </xdr:from>
    <xdr:to>
      <xdr:col>6</xdr:col>
      <xdr:colOff>142875</xdr:colOff>
      <xdr:row>44</xdr:row>
      <xdr:rowOff>57150</xdr:rowOff>
    </xdr:to>
    <xdr:pic>
      <xdr:nvPicPr>
        <xdr:cNvPr id="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2190750"/>
          <a:ext cx="60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38</xdr:row>
      <xdr:rowOff>276225</xdr:rowOff>
    </xdr:from>
    <xdr:to>
      <xdr:col>11</xdr:col>
      <xdr:colOff>161925</xdr:colOff>
      <xdr:row>41</xdr:row>
      <xdr:rowOff>142875</xdr:rowOff>
    </xdr:to>
    <xdr:pic>
      <xdr:nvPicPr>
        <xdr:cNvPr id="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8275" y="1400175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41</xdr:row>
      <xdr:rowOff>200025</xdr:rowOff>
    </xdr:from>
    <xdr:to>
      <xdr:col>11</xdr:col>
      <xdr:colOff>152400</xdr:colOff>
      <xdr:row>44</xdr:row>
      <xdr:rowOff>47625</xdr:rowOff>
    </xdr:to>
    <xdr:pic>
      <xdr:nvPicPr>
        <xdr:cNvPr id="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5" y="2181225"/>
          <a:ext cx="60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</xdr:colOff>
      <xdr:row>39</xdr:row>
      <xdr:rowOff>9525</xdr:rowOff>
    </xdr:from>
    <xdr:to>
      <xdr:col>16</xdr:col>
      <xdr:colOff>161925</xdr:colOff>
      <xdr:row>41</xdr:row>
      <xdr:rowOff>161925</xdr:rowOff>
    </xdr:to>
    <xdr:pic>
      <xdr:nvPicPr>
        <xdr:cNvPr id="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5525" y="1419225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</xdr:colOff>
      <xdr:row>41</xdr:row>
      <xdr:rowOff>219075</xdr:rowOff>
    </xdr:from>
    <xdr:to>
      <xdr:col>16</xdr:col>
      <xdr:colOff>152400</xdr:colOff>
      <xdr:row>44</xdr:row>
      <xdr:rowOff>66675</xdr:rowOff>
    </xdr:to>
    <xdr:pic>
      <xdr:nvPicPr>
        <xdr:cNvPr id="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95525" y="2200275"/>
          <a:ext cx="60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57150</xdr:colOff>
      <xdr:row>39</xdr:row>
      <xdr:rowOff>0</xdr:rowOff>
    </xdr:from>
    <xdr:to>
      <xdr:col>21</xdr:col>
      <xdr:colOff>152400</xdr:colOff>
      <xdr:row>41</xdr:row>
      <xdr:rowOff>152400</xdr:rowOff>
    </xdr:to>
    <xdr:pic>
      <xdr:nvPicPr>
        <xdr:cNvPr id="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1409700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57150</xdr:colOff>
      <xdr:row>41</xdr:row>
      <xdr:rowOff>209550</xdr:rowOff>
    </xdr:from>
    <xdr:to>
      <xdr:col>21</xdr:col>
      <xdr:colOff>142875</xdr:colOff>
      <xdr:row>44</xdr:row>
      <xdr:rowOff>57150</xdr:rowOff>
    </xdr:to>
    <xdr:pic>
      <xdr:nvPicPr>
        <xdr:cNvPr id="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0" y="2190750"/>
          <a:ext cx="60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57150</xdr:colOff>
      <xdr:row>39</xdr:row>
      <xdr:rowOff>0</xdr:rowOff>
    </xdr:from>
    <xdr:to>
      <xdr:col>26</xdr:col>
      <xdr:colOff>152400</xdr:colOff>
      <xdr:row>41</xdr:row>
      <xdr:rowOff>152400</xdr:rowOff>
    </xdr:to>
    <xdr:pic>
      <xdr:nvPicPr>
        <xdr:cNvPr id="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409700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28575</xdr:colOff>
      <xdr:row>39</xdr:row>
      <xdr:rowOff>0</xdr:rowOff>
    </xdr:from>
    <xdr:to>
      <xdr:col>31</xdr:col>
      <xdr:colOff>123825</xdr:colOff>
      <xdr:row>41</xdr:row>
      <xdr:rowOff>152400</xdr:rowOff>
    </xdr:to>
    <xdr:pic>
      <xdr:nvPicPr>
        <xdr:cNvPr id="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409700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28575</xdr:colOff>
      <xdr:row>39</xdr:row>
      <xdr:rowOff>28575</xdr:rowOff>
    </xdr:from>
    <xdr:to>
      <xdr:col>36</xdr:col>
      <xdr:colOff>123825</xdr:colOff>
      <xdr:row>41</xdr:row>
      <xdr:rowOff>180975</xdr:rowOff>
    </xdr:to>
    <xdr:pic>
      <xdr:nvPicPr>
        <xdr:cNvPr id="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1438275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52</xdr:row>
      <xdr:rowOff>0</xdr:rowOff>
    </xdr:from>
    <xdr:to>
      <xdr:col>3</xdr:col>
      <xdr:colOff>19050</xdr:colOff>
      <xdr:row>53</xdr:row>
      <xdr:rowOff>76200</xdr:rowOff>
    </xdr:to>
    <xdr:pic>
      <xdr:nvPicPr>
        <xdr:cNvPr id="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492442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48</xdr:row>
      <xdr:rowOff>123825</xdr:rowOff>
    </xdr:from>
    <xdr:to>
      <xdr:col>4</xdr:col>
      <xdr:colOff>85725</xdr:colOff>
      <xdr:row>51</xdr:row>
      <xdr:rowOff>38100</xdr:rowOff>
    </xdr:to>
    <xdr:pic>
      <xdr:nvPicPr>
        <xdr:cNvPr id="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01002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52</xdr:row>
      <xdr:rowOff>0</xdr:rowOff>
    </xdr:from>
    <xdr:to>
      <xdr:col>6</xdr:col>
      <xdr:colOff>133350</xdr:colOff>
      <xdr:row>53</xdr:row>
      <xdr:rowOff>76200</xdr:rowOff>
    </xdr:to>
    <xdr:pic>
      <xdr:nvPicPr>
        <xdr:cNvPr id="5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3900" y="492442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48</xdr:row>
      <xdr:rowOff>142875</xdr:rowOff>
    </xdr:from>
    <xdr:to>
      <xdr:col>8</xdr:col>
      <xdr:colOff>47625</xdr:colOff>
      <xdr:row>51</xdr:row>
      <xdr:rowOff>57150</xdr:rowOff>
    </xdr:to>
    <xdr:pic>
      <xdr:nvPicPr>
        <xdr:cNvPr id="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3425" y="402907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52</xdr:row>
      <xdr:rowOff>0</xdr:rowOff>
    </xdr:from>
    <xdr:to>
      <xdr:col>11</xdr:col>
      <xdr:colOff>0</xdr:colOff>
      <xdr:row>53</xdr:row>
      <xdr:rowOff>76200</xdr:rowOff>
    </xdr:to>
    <xdr:pic>
      <xdr:nvPicPr>
        <xdr:cNvPr id="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47800" y="492442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48</xdr:row>
      <xdr:rowOff>123825</xdr:rowOff>
    </xdr:from>
    <xdr:to>
      <xdr:col>12</xdr:col>
      <xdr:colOff>66675</xdr:colOff>
      <xdr:row>51</xdr:row>
      <xdr:rowOff>38100</xdr:rowOff>
    </xdr:to>
    <xdr:pic>
      <xdr:nvPicPr>
        <xdr:cNvPr id="6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8275" y="401002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52</xdr:row>
      <xdr:rowOff>0</xdr:rowOff>
    </xdr:from>
    <xdr:to>
      <xdr:col>15</xdr:col>
      <xdr:colOff>19050</xdr:colOff>
      <xdr:row>53</xdr:row>
      <xdr:rowOff>76200</xdr:rowOff>
    </xdr:to>
    <xdr:pic>
      <xdr:nvPicPr>
        <xdr:cNvPr id="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52650" y="492442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48</xdr:row>
      <xdr:rowOff>85725</xdr:rowOff>
    </xdr:from>
    <xdr:to>
      <xdr:col>16</xdr:col>
      <xdr:colOff>66675</xdr:colOff>
      <xdr:row>51</xdr:row>
      <xdr:rowOff>0</xdr:rowOff>
    </xdr:to>
    <xdr:pic>
      <xdr:nvPicPr>
        <xdr:cNvPr id="6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24075" y="397192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28575</xdr:colOff>
      <xdr:row>52</xdr:row>
      <xdr:rowOff>0</xdr:rowOff>
    </xdr:from>
    <xdr:to>
      <xdr:col>18</xdr:col>
      <xdr:colOff>123825</xdr:colOff>
      <xdr:row>53</xdr:row>
      <xdr:rowOff>76200</xdr:rowOff>
    </xdr:to>
    <xdr:pic>
      <xdr:nvPicPr>
        <xdr:cNvPr id="6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71775" y="492442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57150</xdr:colOff>
      <xdr:row>48</xdr:row>
      <xdr:rowOff>123825</xdr:rowOff>
    </xdr:from>
    <xdr:to>
      <xdr:col>20</xdr:col>
      <xdr:colOff>57150</xdr:colOff>
      <xdr:row>51</xdr:row>
      <xdr:rowOff>38100</xdr:rowOff>
    </xdr:to>
    <xdr:pic>
      <xdr:nvPicPr>
        <xdr:cNvPr id="6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0350" y="401002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57150</xdr:colOff>
      <xdr:row>48</xdr:row>
      <xdr:rowOff>104775</xdr:rowOff>
    </xdr:from>
    <xdr:to>
      <xdr:col>24</xdr:col>
      <xdr:colOff>57150</xdr:colOff>
      <xdr:row>51</xdr:row>
      <xdr:rowOff>19050</xdr:rowOff>
    </xdr:to>
    <xdr:pic>
      <xdr:nvPicPr>
        <xdr:cNvPr id="6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86150" y="3990975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133350</xdr:colOff>
      <xdr:row>48</xdr:row>
      <xdr:rowOff>152400</xdr:rowOff>
    </xdr:from>
    <xdr:to>
      <xdr:col>28</xdr:col>
      <xdr:colOff>133350</xdr:colOff>
      <xdr:row>51</xdr:row>
      <xdr:rowOff>66675</xdr:rowOff>
    </xdr:to>
    <xdr:pic>
      <xdr:nvPicPr>
        <xdr:cNvPr id="6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48150" y="4038600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133350</xdr:colOff>
      <xdr:row>48</xdr:row>
      <xdr:rowOff>152400</xdr:rowOff>
    </xdr:from>
    <xdr:to>
      <xdr:col>32</xdr:col>
      <xdr:colOff>133350</xdr:colOff>
      <xdr:row>51</xdr:row>
      <xdr:rowOff>66675</xdr:rowOff>
    </xdr:to>
    <xdr:pic>
      <xdr:nvPicPr>
        <xdr:cNvPr id="6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33950" y="4038600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123825</xdr:colOff>
      <xdr:row>48</xdr:row>
      <xdr:rowOff>171450</xdr:rowOff>
    </xdr:from>
    <xdr:to>
      <xdr:col>36</xdr:col>
      <xdr:colOff>123825</xdr:colOff>
      <xdr:row>51</xdr:row>
      <xdr:rowOff>85725</xdr:rowOff>
    </xdr:to>
    <xdr:pic>
      <xdr:nvPicPr>
        <xdr:cNvPr id="6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10225" y="4057650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</xdr:row>
      <xdr:rowOff>28575</xdr:rowOff>
    </xdr:from>
    <xdr:to>
      <xdr:col>4</xdr:col>
      <xdr:colOff>104775</xdr:colOff>
      <xdr:row>59</xdr:row>
      <xdr:rowOff>76200</xdr:rowOff>
    </xdr:to>
    <xdr:pic>
      <xdr:nvPicPr>
        <xdr:cNvPr id="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" y="6505575"/>
          <a:ext cx="657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104775</xdr:colOff>
      <xdr:row>57</xdr:row>
      <xdr:rowOff>85725</xdr:rowOff>
    </xdr:from>
    <xdr:to>
      <xdr:col>16</xdr:col>
      <xdr:colOff>114300</xdr:colOff>
      <xdr:row>59</xdr:row>
      <xdr:rowOff>95250</xdr:rowOff>
    </xdr:to>
    <xdr:pic>
      <xdr:nvPicPr>
        <xdr:cNvPr id="7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62175" y="6562725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57</xdr:row>
      <xdr:rowOff>38100</xdr:rowOff>
    </xdr:from>
    <xdr:to>
      <xdr:col>8</xdr:col>
      <xdr:colOff>76200</xdr:colOff>
      <xdr:row>59</xdr:row>
      <xdr:rowOff>85725</xdr:rowOff>
    </xdr:to>
    <xdr:pic>
      <xdr:nvPicPr>
        <xdr:cNvPr id="7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0575" y="6515100"/>
          <a:ext cx="657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57</xdr:row>
      <xdr:rowOff>38100</xdr:rowOff>
    </xdr:from>
    <xdr:to>
      <xdr:col>12</xdr:col>
      <xdr:colOff>57150</xdr:colOff>
      <xdr:row>59</xdr:row>
      <xdr:rowOff>85725</xdr:rowOff>
    </xdr:to>
    <xdr:pic>
      <xdr:nvPicPr>
        <xdr:cNvPr id="7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57325" y="6515100"/>
          <a:ext cx="657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28575</xdr:colOff>
      <xdr:row>57</xdr:row>
      <xdr:rowOff>95250</xdr:rowOff>
    </xdr:from>
    <xdr:to>
      <xdr:col>21</xdr:col>
      <xdr:colOff>38100</xdr:colOff>
      <xdr:row>59</xdr:row>
      <xdr:rowOff>104775</xdr:rowOff>
    </xdr:to>
    <xdr:pic>
      <xdr:nvPicPr>
        <xdr:cNvPr id="7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43225" y="6572250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66675</xdr:colOff>
      <xdr:row>57</xdr:row>
      <xdr:rowOff>66675</xdr:rowOff>
    </xdr:from>
    <xdr:to>
      <xdr:col>25</xdr:col>
      <xdr:colOff>76200</xdr:colOff>
      <xdr:row>59</xdr:row>
      <xdr:rowOff>76200</xdr:rowOff>
    </xdr:to>
    <xdr:pic>
      <xdr:nvPicPr>
        <xdr:cNvPr id="7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67125" y="6543675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57150</xdr:colOff>
      <xdr:row>57</xdr:row>
      <xdr:rowOff>95250</xdr:rowOff>
    </xdr:from>
    <xdr:to>
      <xdr:col>29</xdr:col>
      <xdr:colOff>66675</xdr:colOff>
      <xdr:row>59</xdr:row>
      <xdr:rowOff>104775</xdr:rowOff>
    </xdr:to>
    <xdr:pic>
      <xdr:nvPicPr>
        <xdr:cNvPr id="7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43400" y="6572250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47625</xdr:colOff>
      <xdr:row>57</xdr:row>
      <xdr:rowOff>123825</xdr:rowOff>
    </xdr:from>
    <xdr:to>
      <xdr:col>33</xdr:col>
      <xdr:colOff>57150</xdr:colOff>
      <xdr:row>59</xdr:row>
      <xdr:rowOff>133350</xdr:rowOff>
    </xdr:to>
    <xdr:pic>
      <xdr:nvPicPr>
        <xdr:cNvPr id="7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19675" y="6600825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38100</xdr:colOff>
      <xdr:row>64</xdr:row>
      <xdr:rowOff>342900</xdr:rowOff>
    </xdr:from>
    <xdr:to>
      <xdr:col>30</xdr:col>
      <xdr:colOff>76200</xdr:colOff>
      <xdr:row>66</xdr:row>
      <xdr:rowOff>85725</xdr:rowOff>
    </xdr:to>
    <xdr:pic>
      <xdr:nvPicPr>
        <xdr:cNvPr id="7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667250" y="8972550"/>
          <a:ext cx="5524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76200</xdr:colOff>
      <xdr:row>64</xdr:row>
      <xdr:rowOff>342900</xdr:rowOff>
    </xdr:from>
    <xdr:to>
      <xdr:col>33</xdr:col>
      <xdr:colOff>133350</xdr:colOff>
      <xdr:row>66</xdr:row>
      <xdr:rowOff>133350</xdr:rowOff>
    </xdr:to>
    <xdr:pic>
      <xdr:nvPicPr>
        <xdr:cNvPr id="7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219700" y="8972550"/>
          <a:ext cx="571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142875</xdr:colOff>
      <xdr:row>64</xdr:row>
      <xdr:rowOff>323850</xdr:rowOff>
    </xdr:from>
    <xdr:to>
      <xdr:col>36</xdr:col>
      <xdr:colOff>171450</xdr:colOff>
      <xdr:row>66</xdr:row>
      <xdr:rowOff>152400</xdr:rowOff>
    </xdr:to>
    <xdr:pic>
      <xdr:nvPicPr>
        <xdr:cNvPr id="8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800725" y="8953500"/>
          <a:ext cx="5429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64</xdr:row>
      <xdr:rowOff>238125</xdr:rowOff>
    </xdr:from>
    <xdr:to>
      <xdr:col>3</xdr:col>
      <xdr:colOff>142875</xdr:colOff>
      <xdr:row>66</xdr:row>
      <xdr:rowOff>95250</xdr:rowOff>
    </xdr:to>
    <xdr:pic>
      <xdr:nvPicPr>
        <xdr:cNvPr id="8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8867775"/>
          <a:ext cx="6572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64</xdr:row>
      <xdr:rowOff>304800</xdr:rowOff>
    </xdr:from>
    <xdr:to>
      <xdr:col>8</xdr:col>
      <xdr:colOff>0</xdr:colOff>
      <xdr:row>66</xdr:row>
      <xdr:rowOff>47625</xdr:rowOff>
    </xdr:to>
    <xdr:pic>
      <xdr:nvPicPr>
        <xdr:cNvPr id="8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76275" y="8934450"/>
          <a:ext cx="695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64</xdr:row>
      <xdr:rowOff>323850</xdr:rowOff>
    </xdr:from>
    <xdr:to>
      <xdr:col>18</xdr:col>
      <xdr:colOff>133350</xdr:colOff>
      <xdr:row>66</xdr:row>
      <xdr:rowOff>85725</xdr:rowOff>
    </xdr:to>
    <xdr:pic>
      <xdr:nvPicPr>
        <xdr:cNvPr id="8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495550" y="8953500"/>
          <a:ext cx="7239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64</xdr:row>
      <xdr:rowOff>323850</xdr:rowOff>
    </xdr:from>
    <xdr:to>
      <xdr:col>14</xdr:col>
      <xdr:colOff>85725</xdr:colOff>
      <xdr:row>66</xdr:row>
      <xdr:rowOff>161925</xdr:rowOff>
    </xdr:to>
    <xdr:pic>
      <xdr:nvPicPr>
        <xdr:cNvPr id="8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52625" y="8953500"/>
          <a:ext cx="5334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64</xdr:row>
      <xdr:rowOff>314325</xdr:rowOff>
    </xdr:from>
    <xdr:to>
      <xdr:col>11</xdr:col>
      <xdr:colOff>76200</xdr:colOff>
      <xdr:row>66</xdr:row>
      <xdr:rowOff>257175</xdr:rowOff>
    </xdr:to>
    <xdr:pic>
      <xdr:nvPicPr>
        <xdr:cNvPr id="8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71600" y="8943975"/>
          <a:ext cx="5905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142875</xdr:colOff>
      <xdr:row>64</xdr:row>
      <xdr:rowOff>314325</xdr:rowOff>
    </xdr:from>
    <xdr:to>
      <xdr:col>26</xdr:col>
      <xdr:colOff>47625</xdr:colOff>
      <xdr:row>66</xdr:row>
      <xdr:rowOff>266700</xdr:rowOff>
    </xdr:to>
    <xdr:pic>
      <xdr:nvPicPr>
        <xdr:cNvPr id="8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914775" y="8943975"/>
          <a:ext cx="590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104775</xdr:colOff>
      <xdr:row>64</xdr:row>
      <xdr:rowOff>361950</xdr:rowOff>
    </xdr:from>
    <xdr:to>
      <xdr:col>23</xdr:col>
      <xdr:colOff>0</xdr:colOff>
      <xdr:row>66</xdr:row>
      <xdr:rowOff>152400</xdr:rowOff>
    </xdr:to>
    <xdr:pic>
      <xdr:nvPicPr>
        <xdr:cNvPr id="8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190875" y="8991600"/>
          <a:ext cx="7524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AM68"/>
  <sheetViews>
    <sheetView tabSelected="1" topLeftCell="A18" workbookViewId="0">
      <selection activeCell="X29" sqref="X29:AC29"/>
    </sheetView>
  </sheetViews>
  <sheetFormatPr defaultRowHeight="18.75"/>
  <cols>
    <col min="1" max="36" width="1.6328125" customWidth="1"/>
    <col min="37" max="37" width="8.6328125" customWidth="1"/>
    <col min="38" max="39" width="8.7265625" style="14" customWidth="1"/>
  </cols>
  <sheetData>
    <row r="1" spans="1:39" ht="24.95" customHeight="1">
      <c r="D1" s="10" t="s">
        <v>9</v>
      </c>
      <c r="AE1" s="11" t="s">
        <v>1</v>
      </c>
      <c r="AF1" s="11"/>
      <c r="AG1" s="37" t="s">
        <v>0</v>
      </c>
      <c r="AH1" s="37"/>
      <c r="AI1" s="12"/>
      <c r="AJ1" s="13"/>
    </row>
    <row r="2" spans="1:39" ht="18" customHeight="1">
      <c r="D2" s="10"/>
      <c r="AG2" s="15"/>
      <c r="AH2" s="15"/>
      <c r="AI2" s="13"/>
      <c r="AJ2" s="13"/>
    </row>
    <row r="3" spans="1:39" ht="24.95" customHeight="1">
      <c r="G3" s="2" t="s">
        <v>2</v>
      </c>
      <c r="H3" s="1"/>
      <c r="I3" s="1"/>
      <c r="J3" s="1"/>
      <c r="K3" s="2"/>
      <c r="L3" s="2" t="s">
        <v>3</v>
      </c>
      <c r="M3" s="2"/>
      <c r="N3" s="2"/>
      <c r="Q3" s="16" t="s">
        <v>4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5"/>
      <c r="AI3" s="15"/>
    </row>
    <row r="4" spans="1:39" s="15" customFormat="1" ht="21" customHeight="1">
      <c r="A4" s="18"/>
      <c r="AL4" s="19"/>
      <c r="AM4" s="19"/>
    </row>
    <row r="5" spans="1:39" s="15" customFormat="1" ht="21" customHeight="1">
      <c r="A5" s="15" t="s">
        <v>6</v>
      </c>
      <c r="AL5" s="19"/>
      <c r="AM5" s="19"/>
    </row>
    <row r="6" spans="1:39" s="15" customFormat="1" ht="15.75" customHeight="1">
      <c r="K6" s="30">
        <v>1</v>
      </c>
      <c r="L6" s="30"/>
      <c r="M6" s="30"/>
      <c r="AC6" s="30">
        <v>3</v>
      </c>
      <c r="AD6" s="30"/>
      <c r="AE6" s="30"/>
      <c r="AL6" s="19"/>
      <c r="AM6" s="19"/>
    </row>
    <row r="7" spans="1:39" s="15" customFormat="1" ht="34.5" customHeight="1">
      <c r="A7" s="15" t="s">
        <v>23</v>
      </c>
      <c r="C7" s="38">
        <f ca="1">G7</f>
        <v>7</v>
      </c>
      <c r="D7" s="38"/>
      <c r="E7" s="38" t="s">
        <v>7</v>
      </c>
      <c r="F7" s="38"/>
      <c r="G7" s="38">
        <f ca="1">INT(RAND()*(10-1)+1)</f>
        <v>7</v>
      </c>
      <c r="H7" s="38"/>
      <c r="I7" s="38" t="s">
        <v>5</v>
      </c>
      <c r="J7" s="38"/>
      <c r="K7" s="52"/>
      <c r="L7" s="53"/>
      <c r="M7" s="54"/>
      <c r="S7" s="15" t="s">
        <v>27</v>
      </c>
      <c r="U7" s="38">
        <f ca="1">Y7</f>
        <v>8</v>
      </c>
      <c r="V7" s="38"/>
      <c r="W7" s="38" t="s">
        <v>7</v>
      </c>
      <c r="X7" s="38"/>
      <c r="Y7" s="38">
        <f ca="1">G11-1</f>
        <v>8</v>
      </c>
      <c r="Z7" s="38"/>
      <c r="AA7" s="38" t="s">
        <v>5</v>
      </c>
      <c r="AB7" s="38"/>
      <c r="AC7" s="52"/>
      <c r="AD7" s="53"/>
      <c r="AE7" s="54"/>
      <c r="AK7" s="15" t="s">
        <v>0</v>
      </c>
      <c r="AL7" s="19"/>
      <c r="AM7" s="19"/>
    </row>
    <row r="8" spans="1:39" s="15" customFormat="1" ht="34.5" customHeight="1">
      <c r="K8" s="30">
        <v>1</v>
      </c>
      <c r="L8" s="30"/>
      <c r="M8" s="30"/>
      <c r="AC8" s="30">
        <v>2</v>
      </c>
      <c r="AD8" s="30"/>
      <c r="AE8" s="30"/>
      <c r="AK8" s="15" t="s">
        <v>0</v>
      </c>
      <c r="AL8" s="19"/>
      <c r="AM8" s="19"/>
    </row>
    <row r="9" spans="1:39" s="15" customFormat="1" ht="34.5" customHeight="1">
      <c r="A9" s="15" t="s">
        <v>24</v>
      </c>
      <c r="C9" s="38">
        <f ca="1">G9</f>
        <v>9</v>
      </c>
      <c r="D9" s="38"/>
      <c r="E9" s="38" t="s">
        <v>7</v>
      </c>
      <c r="F9" s="38"/>
      <c r="G9" s="38">
        <f ca="1">INT(RAND()*(10-1)+1)</f>
        <v>9</v>
      </c>
      <c r="H9" s="38"/>
      <c r="I9" s="38" t="s">
        <v>5</v>
      </c>
      <c r="J9" s="38"/>
      <c r="K9" s="52"/>
      <c r="L9" s="53"/>
      <c r="M9" s="54"/>
      <c r="S9" s="15" t="s">
        <v>28</v>
      </c>
      <c r="U9" s="38">
        <f ca="1">INT(RAND()*(10-1)+1)</f>
        <v>6</v>
      </c>
      <c r="V9" s="38"/>
      <c r="W9" s="38" t="s">
        <v>7</v>
      </c>
      <c r="X9" s="38"/>
      <c r="Y9" s="38">
        <v>0</v>
      </c>
      <c r="Z9" s="38"/>
      <c r="AA9" s="38" t="s">
        <v>5</v>
      </c>
      <c r="AB9" s="38"/>
      <c r="AC9" s="52"/>
      <c r="AD9" s="53"/>
      <c r="AE9" s="54"/>
      <c r="AK9" s="15" t="s">
        <v>0</v>
      </c>
      <c r="AL9" s="19"/>
      <c r="AM9" s="19"/>
    </row>
    <row r="10" spans="1:39" s="15" customFormat="1" ht="34.5" customHeight="1">
      <c r="K10" s="30">
        <v>2</v>
      </c>
      <c r="L10" s="30"/>
      <c r="M10" s="30"/>
      <c r="AC10" s="30">
        <v>1</v>
      </c>
      <c r="AD10" s="30"/>
      <c r="AE10" s="30"/>
      <c r="AL10" s="19"/>
      <c r="AM10" s="19"/>
    </row>
    <row r="11" spans="1:39" s="15" customFormat="1" ht="34.5" customHeight="1">
      <c r="A11" s="15" t="s">
        <v>25</v>
      </c>
      <c r="C11" s="38">
        <f ca="1">G11</f>
        <v>9</v>
      </c>
      <c r="D11" s="38"/>
      <c r="E11" s="38" t="s">
        <v>7</v>
      </c>
      <c r="F11" s="38"/>
      <c r="G11" s="38">
        <f ca="1">INT(RAND()*(10-1)+1)</f>
        <v>9</v>
      </c>
      <c r="H11" s="38"/>
      <c r="I11" s="38" t="s">
        <v>5</v>
      </c>
      <c r="J11" s="38"/>
      <c r="K11" s="52"/>
      <c r="L11" s="53"/>
      <c r="M11" s="54"/>
      <c r="S11" s="15" t="s">
        <v>29</v>
      </c>
      <c r="U11" s="38">
        <f ca="1">Y11+AC10</f>
        <v>6</v>
      </c>
      <c r="V11" s="38"/>
      <c r="W11" s="38" t="s">
        <v>7</v>
      </c>
      <c r="X11" s="38"/>
      <c r="Y11" s="38">
        <f ca="1">INT(RAND()*(8-2)+2)</f>
        <v>5</v>
      </c>
      <c r="Z11" s="38"/>
      <c r="AA11" s="38" t="s">
        <v>5</v>
      </c>
      <c r="AB11" s="38"/>
      <c r="AC11" s="52"/>
      <c r="AD11" s="53"/>
      <c r="AE11" s="54"/>
      <c r="AK11" s="15" t="s">
        <v>0</v>
      </c>
      <c r="AL11" s="19"/>
      <c r="AM11" s="19"/>
    </row>
    <row r="12" spans="1:39" s="15" customFormat="1" ht="34.5" customHeight="1">
      <c r="K12" s="30">
        <v>1</v>
      </c>
      <c r="L12" s="30"/>
      <c r="M12" s="30"/>
      <c r="AC12" s="30">
        <v>5</v>
      </c>
      <c r="AD12" s="30"/>
      <c r="AE12" s="30"/>
      <c r="AL12" s="19"/>
      <c r="AM12" s="19"/>
    </row>
    <row r="13" spans="1:39" s="15" customFormat="1" ht="34.5" customHeight="1">
      <c r="A13" s="15" t="s">
        <v>26</v>
      </c>
      <c r="C13" s="38">
        <f ca="1">G13+K12</f>
        <v>3</v>
      </c>
      <c r="D13" s="38"/>
      <c r="E13" s="38" t="s">
        <v>7</v>
      </c>
      <c r="F13" s="38"/>
      <c r="G13" s="38">
        <f ca="1">INT(RAND()*(6-1)+1)</f>
        <v>2</v>
      </c>
      <c r="H13" s="38"/>
      <c r="I13" s="38" t="s">
        <v>5</v>
      </c>
      <c r="J13" s="38"/>
      <c r="K13" s="52"/>
      <c r="L13" s="53"/>
      <c r="M13" s="54"/>
      <c r="S13" s="15" t="s">
        <v>30</v>
      </c>
      <c r="U13" s="38">
        <f ca="1">Y13</f>
        <v>1</v>
      </c>
      <c r="V13" s="38"/>
      <c r="W13" s="38" t="s">
        <v>7</v>
      </c>
      <c r="X13" s="38"/>
      <c r="Y13" s="38">
        <f ca="1">INT(RAND()*(10-1)+1)</f>
        <v>1</v>
      </c>
      <c r="Z13" s="38"/>
      <c r="AA13" s="38" t="s">
        <v>5</v>
      </c>
      <c r="AB13" s="38"/>
      <c r="AC13" s="52"/>
      <c r="AD13" s="53"/>
      <c r="AE13" s="54"/>
      <c r="AK13" s="15" t="s">
        <v>0</v>
      </c>
      <c r="AL13" s="19"/>
      <c r="AM13" s="19"/>
    </row>
    <row r="14" spans="1:39" s="15" customFormat="1" ht="34.5" customHeight="1">
      <c r="K14" s="30">
        <v>4</v>
      </c>
      <c r="L14" s="30"/>
      <c r="M14" s="30"/>
      <c r="AC14" s="30">
        <v>7</v>
      </c>
      <c r="AD14" s="30"/>
      <c r="AE14" s="30"/>
      <c r="AL14" s="19"/>
      <c r="AM14" s="19"/>
    </row>
    <row r="15" spans="1:39" s="15" customFormat="1" ht="34.5" customHeight="1">
      <c r="A15" s="15" t="s">
        <v>31</v>
      </c>
      <c r="C15" s="38">
        <f ca="1">G15</f>
        <v>7</v>
      </c>
      <c r="D15" s="38"/>
      <c r="E15" s="38" t="s">
        <v>7</v>
      </c>
      <c r="F15" s="38"/>
      <c r="G15" s="38">
        <f ca="1">INT(RAND()*(10-1)+1)</f>
        <v>7</v>
      </c>
      <c r="H15" s="38"/>
      <c r="I15" s="38" t="s">
        <v>5</v>
      </c>
      <c r="J15" s="38"/>
      <c r="K15" s="52"/>
      <c r="L15" s="53"/>
      <c r="M15" s="54"/>
      <c r="S15" s="15" t="s">
        <v>32</v>
      </c>
      <c r="U15" s="38">
        <f ca="1">Y15+AC14</f>
        <v>10</v>
      </c>
      <c r="V15" s="38"/>
      <c r="W15" s="38" t="s">
        <v>7</v>
      </c>
      <c r="X15" s="38"/>
      <c r="Y15" s="38">
        <f ca="1">INT(RAND()*(4-1)+1)</f>
        <v>3</v>
      </c>
      <c r="Z15" s="38"/>
      <c r="AA15" s="38" t="s">
        <v>5</v>
      </c>
      <c r="AB15" s="38"/>
      <c r="AC15" s="52"/>
      <c r="AD15" s="53"/>
      <c r="AE15" s="54"/>
      <c r="AL15" s="19"/>
      <c r="AM15" s="19"/>
    </row>
    <row r="16" spans="1:39" s="15" customFormat="1" ht="34.5" customHeight="1">
      <c r="K16" s="30">
        <v>3</v>
      </c>
      <c r="L16" s="30"/>
      <c r="M16" s="30"/>
      <c r="AC16" s="30">
        <v>6</v>
      </c>
      <c r="AD16" s="30"/>
      <c r="AE16" s="30"/>
      <c r="AL16" s="19"/>
      <c r="AM16" s="19"/>
    </row>
    <row r="17" spans="1:39" s="15" customFormat="1" ht="34.5" customHeight="1">
      <c r="A17" s="15" t="s">
        <v>33</v>
      </c>
      <c r="C17" s="38">
        <f ca="1">G17+K16</f>
        <v>7</v>
      </c>
      <c r="D17" s="38"/>
      <c r="E17" s="38" t="s">
        <v>7</v>
      </c>
      <c r="F17" s="38"/>
      <c r="G17" s="38">
        <f ca="1">INT(RAND()*(6-1)+1)</f>
        <v>4</v>
      </c>
      <c r="H17" s="38"/>
      <c r="I17" s="38" t="s">
        <v>5</v>
      </c>
      <c r="J17" s="38"/>
      <c r="K17" s="52"/>
      <c r="L17" s="53"/>
      <c r="M17" s="54"/>
      <c r="S17" s="15" t="s">
        <v>34</v>
      </c>
      <c r="U17" s="38">
        <f ca="1">Y17+AC16</f>
        <v>8</v>
      </c>
      <c r="V17" s="38"/>
      <c r="W17" s="38" t="s">
        <v>7</v>
      </c>
      <c r="X17" s="38"/>
      <c r="Y17" s="38">
        <f ca="1">INT(RAND()*(5-1)+1)</f>
        <v>2</v>
      </c>
      <c r="Z17" s="38"/>
      <c r="AA17" s="38" t="s">
        <v>5</v>
      </c>
      <c r="AB17" s="38"/>
      <c r="AC17" s="52"/>
      <c r="AD17" s="53"/>
      <c r="AE17" s="54"/>
      <c r="AL17" s="19"/>
      <c r="AM17" s="19"/>
    </row>
    <row r="18" spans="1:39" s="15" customFormat="1" ht="34.5" customHeight="1">
      <c r="K18" s="30">
        <v>5</v>
      </c>
      <c r="L18" s="30"/>
      <c r="M18" s="30"/>
      <c r="AC18" s="30">
        <v>4</v>
      </c>
      <c r="AD18" s="30"/>
      <c r="AE18" s="30"/>
      <c r="AL18" s="19"/>
      <c r="AM18" s="19"/>
    </row>
    <row r="19" spans="1:39" s="15" customFormat="1" ht="34.5" customHeight="1">
      <c r="A19" s="15" t="s">
        <v>35</v>
      </c>
      <c r="C19" s="38">
        <f ca="1">G19</f>
        <v>1</v>
      </c>
      <c r="D19" s="38"/>
      <c r="E19" s="38" t="s">
        <v>7</v>
      </c>
      <c r="F19" s="38"/>
      <c r="G19" s="38">
        <f ca="1">INT(RAND()*(10-1)+1)</f>
        <v>1</v>
      </c>
      <c r="H19" s="38"/>
      <c r="I19" s="38" t="s">
        <v>5</v>
      </c>
      <c r="J19" s="38"/>
      <c r="K19" s="52"/>
      <c r="L19" s="53"/>
      <c r="M19" s="54"/>
      <c r="S19" s="15" t="s">
        <v>36</v>
      </c>
      <c r="U19" s="38">
        <f ca="1">Y19+AC18</f>
        <v>7</v>
      </c>
      <c r="V19" s="38"/>
      <c r="W19" s="38" t="s">
        <v>7</v>
      </c>
      <c r="X19" s="38"/>
      <c r="Y19" s="38">
        <f ca="1">INT(RAND()*(7-2)+2)</f>
        <v>3</v>
      </c>
      <c r="Z19" s="38"/>
      <c r="AA19" s="38" t="s">
        <v>5</v>
      </c>
      <c r="AB19" s="38"/>
      <c r="AC19" s="52"/>
      <c r="AD19" s="53"/>
      <c r="AE19" s="54"/>
      <c r="AL19" s="19"/>
      <c r="AM19" s="19"/>
    </row>
    <row r="20" spans="1:39" s="15" customFormat="1" ht="34.5" customHeight="1">
      <c r="K20" s="30">
        <v>4</v>
      </c>
      <c r="L20" s="30"/>
      <c r="M20" s="30"/>
      <c r="AC20" s="30">
        <v>5</v>
      </c>
      <c r="AD20" s="30"/>
      <c r="AE20" s="30"/>
      <c r="AL20" s="19"/>
      <c r="AM20" s="19"/>
    </row>
    <row r="21" spans="1:39" s="15" customFormat="1" ht="34.5" customHeight="1">
      <c r="A21" s="15" t="s">
        <v>37</v>
      </c>
      <c r="C21" s="38">
        <f ca="1">G21+K20</f>
        <v>8</v>
      </c>
      <c r="D21" s="38"/>
      <c r="E21" s="38" t="s">
        <v>7</v>
      </c>
      <c r="F21" s="38"/>
      <c r="G21" s="38">
        <f ca="1">INT(RAND()*(6-1)+1)</f>
        <v>4</v>
      </c>
      <c r="H21" s="38"/>
      <c r="I21" s="38" t="s">
        <v>5</v>
      </c>
      <c r="J21" s="38"/>
      <c r="K21" s="52"/>
      <c r="L21" s="53"/>
      <c r="M21" s="54"/>
      <c r="S21" s="15" t="s">
        <v>38</v>
      </c>
      <c r="U21" s="38">
        <v>0</v>
      </c>
      <c r="V21" s="38"/>
      <c r="W21" s="38" t="s">
        <v>7</v>
      </c>
      <c r="X21" s="38"/>
      <c r="Y21" s="38">
        <v>0</v>
      </c>
      <c r="Z21" s="38"/>
      <c r="AA21" s="38" t="s">
        <v>5</v>
      </c>
      <c r="AB21" s="38"/>
      <c r="AC21" s="52"/>
      <c r="AD21" s="53"/>
      <c r="AE21" s="54"/>
      <c r="AL21" s="19"/>
      <c r="AM21" s="19"/>
    </row>
    <row r="22" spans="1:39" s="15" customFormat="1" ht="34.5" customHeight="1">
      <c r="K22" s="30">
        <v>2</v>
      </c>
      <c r="L22" s="30"/>
      <c r="M22" s="30"/>
      <c r="AC22" s="30">
        <v>2</v>
      </c>
      <c r="AD22" s="30"/>
      <c r="AE22" s="30"/>
      <c r="AK22" s="15" t="s">
        <v>0</v>
      </c>
      <c r="AL22" s="19"/>
      <c r="AM22" s="19"/>
    </row>
    <row r="23" spans="1:39" s="15" customFormat="1" ht="34.5" customHeight="1">
      <c r="A23" s="15" t="s">
        <v>39</v>
      </c>
      <c r="C23" s="38">
        <f ca="1">INT(RAND()*(10-1)+1)</f>
        <v>5</v>
      </c>
      <c r="D23" s="38"/>
      <c r="E23" s="38" t="s">
        <v>7</v>
      </c>
      <c r="F23" s="38"/>
      <c r="G23" s="38">
        <v>0</v>
      </c>
      <c r="H23" s="38"/>
      <c r="I23" s="38" t="s">
        <v>5</v>
      </c>
      <c r="J23" s="38"/>
      <c r="K23" s="52"/>
      <c r="L23" s="53"/>
      <c r="M23" s="54"/>
      <c r="S23" s="15" t="s">
        <v>40</v>
      </c>
      <c r="U23" s="38">
        <f ca="1">Y23+AC22</f>
        <v>9</v>
      </c>
      <c r="V23" s="38"/>
      <c r="W23" s="38" t="s">
        <v>7</v>
      </c>
      <c r="X23" s="38"/>
      <c r="Y23" s="38">
        <f ca="1">INT(RAND()*(8-2)+2)</f>
        <v>7</v>
      </c>
      <c r="Z23" s="38"/>
      <c r="AA23" s="38" t="s">
        <v>5</v>
      </c>
      <c r="AB23" s="38"/>
      <c r="AC23" s="52"/>
      <c r="AD23" s="53"/>
      <c r="AE23" s="54"/>
      <c r="AL23" s="19"/>
      <c r="AM23" s="19"/>
    </row>
    <row r="24" spans="1:39" s="15" customFormat="1" ht="34.5" customHeight="1">
      <c r="K24" s="30">
        <v>3</v>
      </c>
      <c r="L24" s="30"/>
      <c r="M24" s="30"/>
      <c r="AC24" s="30">
        <v>3</v>
      </c>
      <c r="AD24" s="30"/>
      <c r="AE24" s="30"/>
      <c r="AL24" s="19"/>
      <c r="AM24" s="19"/>
    </row>
    <row r="25" spans="1:39" s="15" customFormat="1" ht="34.5" customHeight="1">
      <c r="A25" s="15" t="s">
        <v>41</v>
      </c>
      <c r="C25" s="38">
        <f ca="1">G25</f>
        <v>3</v>
      </c>
      <c r="D25" s="38"/>
      <c r="E25" s="38" t="s">
        <v>7</v>
      </c>
      <c r="F25" s="38"/>
      <c r="G25" s="38">
        <f ca="1">INT(RAND()*(10-1)+1)</f>
        <v>3</v>
      </c>
      <c r="H25" s="38"/>
      <c r="I25" s="38" t="s">
        <v>5</v>
      </c>
      <c r="J25" s="38"/>
      <c r="K25" s="52"/>
      <c r="L25" s="53"/>
      <c r="M25" s="54"/>
      <c r="S25" s="15" t="s">
        <v>42</v>
      </c>
      <c r="U25" s="38">
        <f ca="1">Y25</f>
        <v>6</v>
      </c>
      <c r="V25" s="38"/>
      <c r="W25" s="38" t="s">
        <v>7</v>
      </c>
      <c r="X25" s="38"/>
      <c r="Y25" s="38">
        <f ca="1">INT(RAND()*(10-1)+1)</f>
        <v>6</v>
      </c>
      <c r="Z25" s="38"/>
      <c r="AA25" s="38" t="s">
        <v>5</v>
      </c>
      <c r="AB25" s="38"/>
      <c r="AC25" s="52"/>
      <c r="AD25" s="53"/>
      <c r="AE25" s="54"/>
      <c r="AL25" s="19"/>
      <c r="AM25" s="19"/>
    </row>
    <row r="26" spans="1:39" s="15" customFormat="1" ht="15.75" customHeight="1">
      <c r="AL26" s="19"/>
      <c r="AM26" s="19"/>
    </row>
    <row r="27" spans="1:39" ht="24.95" customHeight="1">
      <c r="D27" s="10" t="s">
        <v>9</v>
      </c>
      <c r="AE27" s="11" t="s">
        <v>1</v>
      </c>
      <c r="AF27" s="11"/>
      <c r="AG27" s="37" t="s">
        <v>0</v>
      </c>
      <c r="AH27" s="37"/>
      <c r="AI27" s="12"/>
      <c r="AJ27" s="13"/>
    </row>
    <row r="28" spans="1:39" ht="18" customHeight="1">
      <c r="D28" s="10"/>
      <c r="AG28" s="15"/>
      <c r="AH28" s="15"/>
      <c r="AI28" s="13"/>
      <c r="AJ28" s="13"/>
    </row>
    <row r="29" spans="1:39" ht="24.95" customHeight="1">
      <c r="G29" s="2" t="s">
        <v>2</v>
      </c>
      <c r="H29" s="1"/>
      <c r="I29" s="1"/>
      <c r="J29" s="1"/>
      <c r="K29" s="2"/>
      <c r="L29" s="2" t="s">
        <v>3</v>
      </c>
      <c r="M29" s="2"/>
      <c r="N29" s="2"/>
      <c r="Q29" s="16" t="s">
        <v>4</v>
      </c>
      <c r="R29" s="17"/>
      <c r="S29" s="17"/>
      <c r="T29" s="17"/>
      <c r="U29" s="17"/>
      <c r="V29" s="17"/>
      <c r="W29" s="17"/>
      <c r="X29" s="55" t="s">
        <v>60</v>
      </c>
      <c r="Y29" s="55"/>
      <c r="Z29" s="55"/>
      <c r="AA29" s="55"/>
      <c r="AB29" s="55"/>
      <c r="AC29" s="55"/>
      <c r="AD29" s="17"/>
      <c r="AE29" s="17"/>
      <c r="AF29" s="17"/>
      <c r="AG29" s="17"/>
      <c r="AH29" s="15"/>
      <c r="AI29" s="15"/>
    </row>
    <row r="30" spans="1:39" s="15" customFormat="1" ht="21" customHeight="1">
      <c r="A30" s="18"/>
      <c r="AL30" s="19"/>
      <c r="AM30" s="19"/>
    </row>
    <row r="31" spans="1:39" s="15" customFormat="1" ht="21" customHeight="1">
      <c r="A31" s="15" t="s">
        <v>6</v>
      </c>
      <c r="AL31" s="19"/>
      <c r="AM31" s="19"/>
    </row>
    <row r="32" spans="1:39" s="15" customFormat="1" ht="12" customHeight="1">
      <c r="K32" s="30">
        <v>1</v>
      </c>
      <c r="L32" s="30"/>
      <c r="M32" s="30"/>
      <c r="AC32" s="30">
        <v>3</v>
      </c>
      <c r="AD32" s="30"/>
      <c r="AE32" s="30"/>
      <c r="AL32" s="19"/>
      <c r="AM32" s="19"/>
    </row>
    <row r="33" spans="1:39" s="15" customFormat="1" ht="34.5" customHeight="1">
      <c r="A33" s="15" t="s">
        <v>23</v>
      </c>
      <c r="C33" s="38">
        <f ca="1">C7</f>
        <v>7</v>
      </c>
      <c r="D33" s="38"/>
      <c r="E33" s="38" t="s">
        <v>7</v>
      </c>
      <c r="F33" s="38"/>
      <c r="G33" s="38">
        <f ca="1">G7</f>
        <v>7</v>
      </c>
      <c r="H33" s="38"/>
      <c r="I33" s="38" t="s">
        <v>5</v>
      </c>
      <c r="J33" s="38"/>
      <c r="K33" s="56">
        <f ca="1">C33-G33</f>
        <v>0</v>
      </c>
      <c r="L33" s="57"/>
      <c r="M33" s="58"/>
      <c r="S33" s="15" t="s">
        <v>27</v>
      </c>
      <c r="U33" s="38">
        <f ca="1">U7</f>
        <v>8</v>
      </c>
      <c r="V33" s="38"/>
      <c r="W33" s="38" t="s">
        <v>7</v>
      </c>
      <c r="X33" s="38"/>
      <c r="Y33" s="38">
        <f ca="1">Y7</f>
        <v>8</v>
      </c>
      <c r="Z33" s="38"/>
      <c r="AA33" s="38" t="s">
        <v>5</v>
      </c>
      <c r="AB33" s="38"/>
      <c r="AC33" s="56">
        <f ca="1">U33-Y33</f>
        <v>0</v>
      </c>
      <c r="AD33" s="57"/>
      <c r="AE33" s="58"/>
      <c r="AK33" s="15" t="s">
        <v>0</v>
      </c>
      <c r="AL33" s="19"/>
      <c r="AM33" s="19"/>
    </row>
    <row r="34" spans="1:39" s="15" customFormat="1" ht="34.5" customHeight="1">
      <c r="K34" s="30">
        <v>1</v>
      </c>
      <c r="L34" s="30"/>
      <c r="M34" s="30"/>
      <c r="AC34" s="30">
        <v>2</v>
      </c>
      <c r="AD34" s="30"/>
      <c r="AE34" s="30"/>
      <c r="AK34" s="15" t="s">
        <v>0</v>
      </c>
      <c r="AL34" s="19"/>
      <c r="AM34" s="19"/>
    </row>
    <row r="35" spans="1:39" s="15" customFormat="1" ht="34.5" customHeight="1">
      <c r="A35" s="15" t="s">
        <v>24</v>
      </c>
      <c r="C35" s="38">
        <f ca="1">C9</f>
        <v>9</v>
      </c>
      <c r="D35" s="38"/>
      <c r="E35" s="38" t="s">
        <v>7</v>
      </c>
      <c r="F35" s="38"/>
      <c r="G35" s="38">
        <f ca="1">G9</f>
        <v>9</v>
      </c>
      <c r="H35" s="38"/>
      <c r="I35" s="38" t="s">
        <v>5</v>
      </c>
      <c r="J35" s="38"/>
      <c r="K35" s="56">
        <f ca="1">C35-G35</f>
        <v>0</v>
      </c>
      <c r="L35" s="57"/>
      <c r="M35" s="58"/>
      <c r="S35" s="15" t="s">
        <v>28</v>
      </c>
      <c r="U35" s="38">
        <f ca="1">U9</f>
        <v>6</v>
      </c>
      <c r="V35" s="38"/>
      <c r="W35" s="38" t="s">
        <v>7</v>
      </c>
      <c r="X35" s="38"/>
      <c r="Y35" s="38">
        <f>Y9</f>
        <v>0</v>
      </c>
      <c r="Z35" s="38"/>
      <c r="AA35" s="38" t="s">
        <v>5</v>
      </c>
      <c r="AB35" s="38"/>
      <c r="AC35" s="56">
        <f ca="1">U35-Y35</f>
        <v>6</v>
      </c>
      <c r="AD35" s="57"/>
      <c r="AE35" s="58"/>
      <c r="AK35" s="15" t="s">
        <v>0</v>
      </c>
      <c r="AL35" s="19"/>
      <c r="AM35" s="19"/>
    </row>
    <row r="36" spans="1:39" s="15" customFormat="1" ht="34.5" customHeight="1">
      <c r="K36" s="30">
        <v>2</v>
      </c>
      <c r="L36" s="30"/>
      <c r="M36" s="30"/>
      <c r="AC36" s="30">
        <v>1</v>
      </c>
      <c r="AD36" s="30"/>
      <c r="AE36" s="30"/>
      <c r="AL36" s="19"/>
      <c r="AM36" s="19"/>
    </row>
    <row r="37" spans="1:39" s="15" customFormat="1" ht="34.5" customHeight="1">
      <c r="A37" s="15" t="s">
        <v>25</v>
      </c>
      <c r="C37" s="38">
        <f ca="1">C11</f>
        <v>9</v>
      </c>
      <c r="D37" s="38"/>
      <c r="E37" s="38" t="s">
        <v>7</v>
      </c>
      <c r="F37" s="38"/>
      <c r="G37" s="38">
        <f ca="1">G11</f>
        <v>9</v>
      </c>
      <c r="H37" s="38"/>
      <c r="I37" s="38" t="s">
        <v>5</v>
      </c>
      <c r="J37" s="38"/>
      <c r="K37" s="56">
        <f ca="1">C37-G37</f>
        <v>0</v>
      </c>
      <c r="L37" s="57"/>
      <c r="M37" s="58"/>
      <c r="S37" s="15" t="s">
        <v>29</v>
      </c>
      <c r="U37" s="38">
        <f ca="1">U11</f>
        <v>6</v>
      </c>
      <c r="V37" s="38"/>
      <c r="W37" s="38" t="s">
        <v>7</v>
      </c>
      <c r="X37" s="38"/>
      <c r="Y37" s="38">
        <f ca="1">Y11</f>
        <v>5</v>
      </c>
      <c r="Z37" s="38"/>
      <c r="AA37" s="38" t="s">
        <v>5</v>
      </c>
      <c r="AB37" s="38"/>
      <c r="AC37" s="56">
        <f ca="1">U37-Y37</f>
        <v>1</v>
      </c>
      <c r="AD37" s="57"/>
      <c r="AE37" s="58"/>
      <c r="AK37" s="15" t="s">
        <v>0</v>
      </c>
      <c r="AL37" s="19"/>
      <c r="AM37" s="19"/>
    </row>
    <row r="38" spans="1:39" s="15" customFormat="1" ht="34.5" customHeight="1">
      <c r="K38" s="30">
        <v>1</v>
      </c>
      <c r="L38" s="30"/>
      <c r="M38" s="30"/>
      <c r="AC38" s="30">
        <v>5</v>
      </c>
      <c r="AD38" s="30"/>
      <c r="AE38" s="30"/>
      <c r="AL38" s="19"/>
      <c r="AM38" s="19"/>
    </row>
    <row r="39" spans="1:39" s="15" customFormat="1" ht="34.5" customHeight="1">
      <c r="A39" s="15" t="s">
        <v>26</v>
      </c>
      <c r="C39" s="38">
        <f ca="1">C13</f>
        <v>3</v>
      </c>
      <c r="D39" s="38"/>
      <c r="E39" s="38" t="s">
        <v>7</v>
      </c>
      <c r="F39" s="38"/>
      <c r="G39" s="38">
        <f ca="1">G13</f>
        <v>2</v>
      </c>
      <c r="H39" s="38"/>
      <c r="I39" s="38" t="s">
        <v>5</v>
      </c>
      <c r="J39" s="38"/>
      <c r="K39" s="56">
        <f ca="1">C39-G39</f>
        <v>1</v>
      </c>
      <c r="L39" s="57"/>
      <c r="M39" s="58"/>
      <c r="S39" s="15" t="s">
        <v>30</v>
      </c>
      <c r="U39" s="38">
        <f ca="1">U13</f>
        <v>1</v>
      </c>
      <c r="V39" s="38"/>
      <c r="W39" s="38" t="s">
        <v>7</v>
      </c>
      <c r="X39" s="38"/>
      <c r="Y39" s="38">
        <f ca="1">Y13</f>
        <v>1</v>
      </c>
      <c r="Z39" s="38"/>
      <c r="AA39" s="38" t="s">
        <v>5</v>
      </c>
      <c r="AB39" s="38"/>
      <c r="AC39" s="56">
        <f ca="1">U39-Y39</f>
        <v>0</v>
      </c>
      <c r="AD39" s="57"/>
      <c r="AE39" s="58"/>
      <c r="AK39" s="15" t="s">
        <v>0</v>
      </c>
      <c r="AL39" s="19"/>
      <c r="AM39" s="19"/>
    </row>
    <row r="40" spans="1:39" s="15" customFormat="1" ht="34.5" customHeight="1">
      <c r="K40" s="30">
        <v>4</v>
      </c>
      <c r="L40" s="30"/>
      <c r="M40" s="30"/>
      <c r="AC40" s="30">
        <v>7</v>
      </c>
      <c r="AD40" s="30"/>
      <c r="AE40" s="30"/>
      <c r="AL40" s="19"/>
      <c r="AM40" s="19"/>
    </row>
    <row r="41" spans="1:39" s="15" customFormat="1" ht="34.5" customHeight="1">
      <c r="A41" s="15" t="s">
        <v>31</v>
      </c>
      <c r="C41" s="38">
        <f ca="1">C15</f>
        <v>7</v>
      </c>
      <c r="D41" s="38"/>
      <c r="E41" s="38" t="s">
        <v>7</v>
      </c>
      <c r="F41" s="38"/>
      <c r="G41" s="38">
        <f ca="1">G15</f>
        <v>7</v>
      </c>
      <c r="H41" s="38"/>
      <c r="I41" s="38" t="s">
        <v>5</v>
      </c>
      <c r="J41" s="38"/>
      <c r="K41" s="56">
        <f ca="1">C41-G41</f>
        <v>0</v>
      </c>
      <c r="L41" s="57"/>
      <c r="M41" s="58"/>
      <c r="S41" s="15" t="s">
        <v>32</v>
      </c>
      <c r="U41" s="38">
        <f ca="1">U15</f>
        <v>10</v>
      </c>
      <c r="V41" s="38"/>
      <c r="W41" s="38" t="s">
        <v>7</v>
      </c>
      <c r="X41" s="38"/>
      <c r="Y41" s="38">
        <f ca="1">Y15</f>
        <v>3</v>
      </c>
      <c r="Z41" s="38"/>
      <c r="AA41" s="38" t="s">
        <v>5</v>
      </c>
      <c r="AB41" s="38"/>
      <c r="AC41" s="56">
        <f ca="1">U41-Y41</f>
        <v>7</v>
      </c>
      <c r="AD41" s="57"/>
      <c r="AE41" s="58"/>
      <c r="AL41" s="19"/>
      <c r="AM41" s="19"/>
    </row>
    <row r="42" spans="1:39" s="15" customFormat="1" ht="34.5" customHeight="1">
      <c r="K42" s="30">
        <v>3</v>
      </c>
      <c r="L42" s="30"/>
      <c r="M42" s="30"/>
      <c r="AC42" s="30">
        <v>6</v>
      </c>
      <c r="AD42" s="30"/>
      <c r="AE42" s="30"/>
      <c r="AL42" s="19"/>
      <c r="AM42" s="19"/>
    </row>
    <row r="43" spans="1:39" s="15" customFormat="1" ht="34.5" customHeight="1">
      <c r="A43" s="15" t="s">
        <v>33</v>
      </c>
      <c r="C43" s="38">
        <f ca="1">C17</f>
        <v>7</v>
      </c>
      <c r="D43" s="38"/>
      <c r="E43" s="38" t="s">
        <v>7</v>
      </c>
      <c r="F43" s="38"/>
      <c r="G43" s="38">
        <f ca="1">G17</f>
        <v>4</v>
      </c>
      <c r="H43" s="38"/>
      <c r="I43" s="38" t="s">
        <v>5</v>
      </c>
      <c r="J43" s="38"/>
      <c r="K43" s="56">
        <f ca="1">C43-G43</f>
        <v>3</v>
      </c>
      <c r="L43" s="57"/>
      <c r="M43" s="58"/>
      <c r="S43" s="15" t="s">
        <v>34</v>
      </c>
      <c r="U43" s="38">
        <f ca="1">U17</f>
        <v>8</v>
      </c>
      <c r="V43" s="38"/>
      <c r="W43" s="38" t="s">
        <v>7</v>
      </c>
      <c r="X43" s="38"/>
      <c r="Y43" s="38">
        <f ca="1">Y17</f>
        <v>2</v>
      </c>
      <c r="Z43" s="38"/>
      <c r="AA43" s="38" t="s">
        <v>5</v>
      </c>
      <c r="AB43" s="38"/>
      <c r="AC43" s="56">
        <f ca="1">U43-Y43</f>
        <v>6</v>
      </c>
      <c r="AD43" s="57"/>
      <c r="AE43" s="58"/>
      <c r="AL43" s="19"/>
      <c r="AM43" s="19"/>
    </row>
    <row r="44" spans="1:39" s="15" customFormat="1" ht="34.5" customHeight="1">
      <c r="K44" s="30">
        <v>5</v>
      </c>
      <c r="L44" s="30"/>
      <c r="M44" s="30"/>
      <c r="AC44" s="30">
        <v>4</v>
      </c>
      <c r="AD44" s="30"/>
      <c r="AE44" s="30"/>
      <c r="AL44" s="19"/>
      <c r="AM44" s="19"/>
    </row>
    <row r="45" spans="1:39" s="15" customFormat="1" ht="34.5" customHeight="1">
      <c r="A45" s="15" t="s">
        <v>35</v>
      </c>
      <c r="C45" s="38">
        <f ca="1">C19</f>
        <v>1</v>
      </c>
      <c r="D45" s="38"/>
      <c r="E45" s="38" t="s">
        <v>7</v>
      </c>
      <c r="F45" s="38"/>
      <c r="G45" s="38">
        <f ca="1">G19</f>
        <v>1</v>
      </c>
      <c r="H45" s="38"/>
      <c r="I45" s="38" t="s">
        <v>5</v>
      </c>
      <c r="J45" s="38"/>
      <c r="K45" s="56">
        <f ca="1">C45-G45</f>
        <v>0</v>
      </c>
      <c r="L45" s="57"/>
      <c r="M45" s="58"/>
      <c r="S45" s="15" t="s">
        <v>36</v>
      </c>
      <c r="U45" s="38">
        <f ca="1">U19</f>
        <v>7</v>
      </c>
      <c r="V45" s="38"/>
      <c r="W45" s="38" t="s">
        <v>7</v>
      </c>
      <c r="X45" s="38"/>
      <c r="Y45" s="38">
        <f ca="1">Y19</f>
        <v>3</v>
      </c>
      <c r="Z45" s="38"/>
      <c r="AA45" s="38" t="s">
        <v>5</v>
      </c>
      <c r="AB45" s="38"/>
      <c r="AC45" s="56">
        <f ca="1">U45-Y45</f>
        <v>4</v>
      </c>
      <c r="AD45" s="57"/>
      <c r="AE45" s="58"/>
      <c r="AL45" s="19"/>
      <c r="AM45" s="19"/>
    </row>
    <row r="46" spans="1:39" s="15" customFormat="1" ht="34.5" customHeight="1">
      <c r="K46" s="30">
        <v>4</v>
      </c>
      <c r="L46" s="30"/>
      <c r="M46" s="30"/>
      <c r="AC46" s="30">
        <v>5</v>
      </c>
      <c r="AD46" s="30"/>
      <c r="AE46" s="30"/>
      <c r="AL46" s="19"/>
      <c r="AM46" s="19"/>
    </row>
    <row r="47" spans="1:39" s="15" customFormat="1" ht="34.5" customHeight="1">
      <c r="A47" s="15" t="s">
        <v>37</v>
      </c>
      <c r="C47" s="38">
        <f ca="1">C21</f>
        <v>8</v>
      </c>
      <c r="D47" s="38"/>
      <c r="E47" s="38" t="s">
        <v>7</v>
      </c>
      <c r="F47" s="38"/>
      <c r="G47" s="38">
        <f ca="1">G21</f>
        <v>4</v>
      </c>
      <c r="H47" s="38"/>
      <c r="I47" s="38" t="s">
        <v>5</v>
      </c>
      <c r="J47" s="38"/>
      <c r="K47" s="56">
        <f ca="1">C47-G47</f>
        <v>4</v>
      </c>
      <c r="L47" s="57"/>
      <c r="M47" s="58"/>
      <c r="S47" s="15" t="s">
        <v>38</v>
      </c>
      <c r="U47" s="38">
        <f>U21</f>
        <v>0</v>
      </c>
      <c r="V47" s="38"/>
      <c r="W47" s="38" t="s">
        <v>7</v>
      </c>
      <c r="X47" s="38"/>
      <c r="Y47" s="38">
        <f>Y21</f>
        <v>0</v>
      </c>
      <c r="Z47" s="38"/>
      <c r="AA47" s="38" t="s">
        <v>5</v>
      </c>
      <c r="AB47" s="38"/>
      <c r="AC47" s="56">
        <f>U47-Y47</f>
        <v>0</v>
      </c>
      <c r="AD47" s="57"/>
      <c r="AE47" s="58"/>
      <c r="AL47" s="19"/>
      <c r="AM47" s="19"/>
    </row>
    <row r="48" spans="1:39" s="15" customFormat="1" ht="34.5" customHeight="1">
      <c r="K48" s="30">
        <v>2</v>
      </c>
      <c r="L48" s="30"/>
      <c r="M48" s="30"/>
      <c r="AC48" s="30">
        <v>2</v>
      </c>
      <c r="AD48" s="30"/>
      <c r="AE48" s="30"/>
      <c r="AK48" s="15" t="s">
        <v>0</v>
      </c>
      <c r="AL48" s="19"/>
      <c r="AM48" s="19"/>
    </row>
    <row r="49" spans="1:39" s="15" customFormat="1" ht="34.5" customHeight="1">
      <c r="A49" s="15" t="s">
        <v>39</v>
      </c>
      <c r="C49" s="38">
        <f ca="1">C23</f>
        <v>5</v>
      </c>
      <c r="D49" s="38"/>
      <c r="E49" s="38" t="s">
        <v>7</v>
      </c>
      <c r="F49" s="38"/>
      <c r="G49" s="38">
        <f>G23</f>
        <v>0</v>
      </c>
      <c r="H49" s="38"/>
      <c r="I49" s="38" t="s">
        <v>5</v>
      </c>
      <c r="J49" s="38"/>
      <c r="K49" s="56">
        <f ca="1">C49-G49</f>
        <v>5</v>
      </c>
      <c r="L49" s="57"/>
      <c r="M49" s="58"/>
      <c r="S49" s="15" t="s">
        <v>40</v>
      </c>
      <c r="U49" s="38">
        <f ca="1">U23</f>
        <v>9</v>
      </c>
      <c r="V49" s="38"/>
      <c r="W49" s="38" t="s">
        <v>7</v>
      </c>
      <c r="X49" s="38"/>
      <c r="Y49" s="38">
        <f ca="1">Y23</f>
        <v>7</v>
      </c>
      <c r="Z49" s="38"/>
      <c r="AA49" s="38" t="s">
        <v>5</v>
      </c>
      <c r="AB49" s="38"/>
      <c r="AC49" s="56">
        <f ca="1">U49-Y49</f>
        <v>2</v>
      </c>
      <c r="AD49" s="57"/>
      <c r="AE49" s="58"/>
      <c r="AL49" s="19"/>
      <c r="AM49" s="19"/>
    </row>
    <row r="50" spans="1:39" s="15" customFormat="1" ht="34.5" customHeight="1">
      <c r="K50" s="30">
        <v>3</v>
      </c>
      <c r="L50" s="30"/>
      <c r="M50" s="30"/>
      <c r="AC50" s="30">
        <v>3</v>
      </c>
      <c r="AD50" s="30"/>
      <c r="AE50" s="30"/>
      <c r="AL50" s="19"/>
      <c r="AM50" s="19"/>
    </row>
    <row r="51" spans="1:39" s="15" customFormat="1" ht="34.5" customHeight="1">
      <c r="A51" s="15" t="s">
        <v>41</v>
      </c>
      <c r="C51" s="38">
        <f ca="1">C25</f>
        <v>3</v>
      </c>
      <c r="D51" s="38"/>
      <c r="E51" s="38" t="s">
        <v>7</v>
      </c>
      <c r="F51" s="38"/>
      <c r="G51" s="38">
        <f ca="1">G25</f>
        <v>3</v>
      </c>
      <c r="H51" s="38"/>
      <c r="I51" s="38" t="s">
        <v>5</v>
      </c>
      <c r="J51" s="38"/>
      <c r="K51" s="56">
        <f ca="1">C51-G51</f>
        <v>0</v>
      </c>
      <c r="L51" s="57"/>
      <c r="M51" s="58"/>
      <c r="S51" s="15" t="s">
        <v>42</v>
      </c>
      <c r="U51" s="38">
        <f ca="1">U25</f>
        <v>6</v>
      </c>
      <c r="V51" s="38"/>
      <c r="W51" s="38" t="s">
        <v>7</v>
      </c>
      <c r="X51" s="38"/>
      <c r="Y51" s="38">
        <f ca="1">Y25</f>
        <v>6</v>
      </c>
      <c r="Z51" s="38"/>
      <c r="AA51" s="38" t="s">
        <v>5</v>
      </c>
      <c r="AB51" s="38"/>
      <c r="AC51" s="56">
        <f ca="1">U51-Y51</f>
        <v>0</v>
      </c>
      <c r="AD51" s="57"/>
      <c r="AE51" s="58"/>
      <c r="AL51" s="19"/>
      <c r="AM51" s="19"/>
    </row>
    <row r="52" spans="1:39" s="15" customFormat="1" ht="22.5" customHeight="1">
      <c r="O52" s="13"/>
      <c r="P52" s="13"/>
      <c r="Q52" s="13"/>
      <c r="R52" s="13"/>
      <c r="S52" s="13"/>
      <c r="AL52" s="19"/>
      <c r="AM52" s="19"/>
    </row>
    <row r="53" spans="1:39" s="15" customFormat="1" ht="26.25" customHeight="1">
      <c r="D53" s="13"/>
      <c r="E53" s="13"/>
      <c r="F53" s="13"/>
      <c r="G53" s="13"/>
      <c r="H53" s="13"/>
      <c r="I53" s="13"/>
      <c r="J53" s="13"/>
      <c r="K53" s="13"/>
      <c r="X53" s="13"/>
      <c r="Y53" s="13"/>
      <c r="Z53" s="13"/>
      <c r="AA53" s="13"/>
      <c r="AB53" s="13"/>
      <c r="AC53" s="13"/>
      <c r="AD53" s="13"/>
      <c r="AE53" s="13"/>
      <c r="AL53" s="19"/>
      <c r="AM53" s="19"/>
    </row>
    <row r="54" spans="1:39" s="15" customFormat="1" ht="26.25" customHeight="1">
      <c r="AL54" s="19"/>
      <c r="AM54" s="19"/>
    </row>
    <row r="55" spans="1:39" s="15" customFormat="1" ht="26.25" customHeight="1">
      <c r="D55" s="13"/>
      <c r="E55" s="13"/>
      <c r="F55" s="13"/>
      <c r="G55" s="13"/>
      <c r="H55" s="13"/>
      <c r="I55" s="13"/>
      <c r="J55" s="13"/>
      <c r="K55" s="13"/>
      <c r="AL55" s="19"/>
      <c r="AM55" s="19"/>
    </row>
    <row r="56" spans="1:39" s="15" customFormat="1" ht="26.25" customHeight="1">
      <c r="D56" s="13"/>
      <c r="E56" s="13"/>
      <c r="F56" s="13"/>
      <c r="G56" s="13"/>
      <c r="H56" s="13"/>
      <c r="I56" s="13"/>
      <c r="J56" s="13"/>
      <c r="K56" s="13"/>
      <c r="AL56" s="19"/>
      <c r="AM56" s="19"/>
    </row>
    <row r="57" spans="1:39" s="15" customFormat="1" ht="26.25" customHeight="1">
      <c r="AL57" s="19"/>
      <c r="AM57" s="19"/>
    </row>
    <row r="58" spans="1:39" s="15" customFormat="1">
      <c r="AL58" s="19"/>
      <c r="AM58" s="19"/>
    </row>
    <row r="59" spans="1:39" s="15" customFormat="1">
      <c r="AL59" s="19"/>
      <c r="AM59" s="19"/>
    </row>
    <row r="60" spans="1:39" s="15" customFormat="1">
      <c r="AL60" s="19"/>
      <c r="AM60" s="19"/>
    </row>
    <row r="61" spans="1:39" s="15" customFormat="1">
      <c r="AL61" s="19"/>
      <c r="AM61" s="19"/>
    </row>
    <row r="62" spans="1:39" s="15" customFormat="1">
      <c r="AL62" s="19"/>
      <c r="AM62" s="19"/>
    </row>
    <row r="63" spans="1:39" s="15" customFormat="1">
      <c r="AL63" s="19"/>
      <c r="AM63" s="19"/>
    </row>
    <row r="64" spans="1:39" s="15" customFormat="1">
      <c r="AL64" s="19"/>
      <c r="AM64" s="19"/>
    </row>
    <row r="65" spans="38:39" s="15" customFormat="1">
      <c r="AL65" s="19"/>
      <c r="AM65" s="19"/>
    </row>
    <row r="66" spans="38:39" s="15" customFormat="1">
      <c r="AL66" s="19"/>
      <c r="AM66" s="19"/>
    </row>
    <row r="67" spans="38:39" s="15" customFormat="1">
      <c r="AL67" s="19"/>
      <c r="AM67" s="19"/>
    </row>
    <row r="68" spans="38:39" s="15" customFormat="1">
      <c r="AL68" s="19"/>
      <c r="AM68" s="19"/>
    </row>
  </sheetData>
  <mergeCells count="203">
    <mergeCell ref="AC51:AE51"/>
    <mergeCell ref="X29:AC29"/>
    <mergeCell ref="AC49:AE49"/>
    <mergeCell ref="C51:D51"/>
    <mergeCell ref="E51:F51"/>
    <mergeCell ref="G51:H51"/>
    <mergeCell ref="I51:J51"/>
    <mergeCell ref="K51:M51"/>
    <mergeCell ref="U51:V51"/>
    <mergeCell ref="W51:X51"/>
    <mergeCell ref="Y51:Z51"/>
    <mergeCell ref="AA51:AB51"/>
    <mergeCell ref="AC47:AE47"/>
    <mergeCell ref="C49:D49"/>
    <mergeCell ref="E49:F49"/>
    <mergeCell ref="G49:H49"/>
    <mergeCell ref="I49:J49"/>
    <mergeCell ref="K49:M49"/>
    <mergeCell ref="U49:V49"/>
    <mergeCell ref="W49:X49"/>
    <mergeCell ref="Y49:Z49"/>
    <mergeCell ref="AA49:AB49"/>
    <mergeCell ref="AC45:AE45"/>
    <mergeCell ref="C47:D47"/>
    <mergeCell ref="E47:F47"/>
    <mergeCell ref="G47:H47"/>
    <mergeCell ref="I47:J47"/>
    <mergeCell ref="K47:M47"/>
    <mergeCell ref="U47:V47"/>
    <mergeCell ref="W47:X47"/>
    <mergeCell ref="Y47:Z47"/>
    <mergeCell ref="AA47:AB47"/>
    <mergeCell ref="AC43:AE43"/>
    <mergeCell ref="C45:D45"/>
    <mergeCell ref="E45:F45"/>
    <mergeCell ref="G45:H45"/>
    <mergeCell ref="I45:J45"/>
    <mergeCell ref="K45:M45"/>
    <mergeCell ref="U45:V45"/>
    <mergeCell ref="W45:X45"/>
    <mergeCell ref="Y45:Z45"/>
    <mergeCell ref="AA45:AB45"/>
    <mergeCell ref="AC41:AE41"/>
    <mergeCell ref="C43:D43"/>
    <mergeCell ref="E43:F43"/>
    <mergeCell ref="G43:H43"/>
    <mergeCell ref="I43:J43"/>
    <mergeCell ref="K43:M43"/>
    <mergeCell ref="U43:V43"/>
    <mergeCell ref="W43:X43"/>
    <mergeCell ref="Y43:Z43"/>
    <mergeCell ref="AA43:AB43"/>
    <mergeCell ref="AC39:AE39"/>
    <mergeCell ref="C41:D41"/>
    <mergeCell ref="E41:F41"/>
    <mergeCell ref="G41:H41"/>
    <mergeCell ref="I41:J41"/>
    <mergeCell ref="K41:M41"/>
    <mergeCell ref="U41:V41"/>
    <mergeCell ref="W41:X41"/>
    <mergeCell ref="Y41:Z41"/>
    <mergeCell ref="AA41:AB41"/>
    <mergeCell ref="AC37:AE37"/>
    <mergeCell ref="C39:D39"/>
    <mergeCell ref="E39:F39"/>
    <mergeCell ref="G39:H39"/>
    <mergeCell ref="I39:J39"/>
    <mergeCell ref="K39:M39"/>
    <mergeCell ref="U39:V39"/>
    <mergeCell ref="W39:X39"/>
    <mergeCell ref="Y39:Z39"/>
    <mergeCell ref="AA39:AB39"/>
    <mergeCell ref="AC35:AE35"/>
    <mergeCell ref="C37:D37"/>
    <mergeCell ref="E37:F37"/>
    <mergeCell ref="G37:H37"/>
    <mergeCell ref="I37:J37"/>
    <mergeCell ref="K37:M37"/>
    <mergeCell ref="U37:V37"/>
    <mergeCell ref="W37:X37"/>
    <mergeCell ref="Y37:Z37"/>
    <mergeCell ref="AA37:AB37"/>
    <mergeCell ref="AC33:AE33"/>
    <mergeCell ref="C35:D35"/>
    <mergeCell ref="E35:F35"/>
    <mergeCell ref="G35:H35"/>
    <mergeCell ref="I35:J35"/>
    <mergeCell ref="K35:M35"/>
    <mergeCell ref="U35:V35"/>
    <mergeCell ref="W35:X35"/>
    <mergeCell ref="Y35:Z35"/>
    <mergeCell ref="AA35:AB35"/>
    <mergeCell ref="AG27:AH27"/>
    <mergeCell ref="C33:D33"/>
    <mergeCell ref="E33:F33"/>
    <mergeCell ref="G33:H33"/>
    <mergeCell ref="I33:J33"/>
    <mergeCell ref="K33:M33"/>
    <mergeCell ref="U33:V33"/>
    <mergeCell ref="W33:X33"/>
    <mergeCell ref="Y33:Z33"/>
    <mergeCell ref="AA33:AB33"/>
    <mergeCell ref="K21:M21"/>
    <mergeCell ref="AC21:AE21"/>
    <mergeCell ref="K23:M23"/>
    <mergeCell ref="AC23:AE23"/>
    <mergeCell ref="K25:M25"/>
    <mergeCell ref="AC25:AE25"/>
    <mergeCell ref="K15:M15"/>
    <mergeCell ref="AC15:AE15"/>
    <mergeCell ref="K17:M17"/>
    <mergeCell ref="AC17:AE17"/>
    <mergeCell ref="K19:M19"/>
    <mergeCell ref="AC19:AE19"/>
    <mergeCell ref="AC7:AE7"/>
    <mergeCell ref="K9:M9"/>
    <mergeCell ref="AC9:AE9"/>
    <mergeCell ref="K11:M11"/>
    <mergeCell ref="AC11:AE11"/>
    <mergeCell ref="K13:M13"/>
    <mergeCell ref="AC13:AE13"/>
    <mergeCell ref="U25:V25"/>
    <mergeCell ref="W25:X25"/>
    <mergeCell ref="Y25:Z25"/>
    <mergeCell ref="AA25:AB25"/>
    <mergeCell ref="U21:V21"/>
    <mergeCell ref="W21:X21"/>
    <mergeCell ref="Y21:Z21"/>
    <mergeCell ref="AA21:AB21"/>
    <mergeCell ref="U23:V23"/>
    <mergeCell ref="W23:X23"/>
    <mergeCell ref="Y23:Z23"/>
    <mergeCell ref="AA23:AB23"/>
    <mergeCell ref="U17:V17"/>
    <mergeCell ref="W17:X17"/>
    <mergeCell ref="Y17:Z17"/>
    <mergeCell ref="AA17:AB17"/>
    <mergeCell ref="U19:V19"/>
    <mergeCell ref="W19:X19"/>
    <mergeCell ref="Y19:Z19"/>
    <mergeCell ref="AA19:AB19"/>
    <mergeCell ref="U13:V13"/>
    <mergeCell ref="W13:X13"/>
    <mergeCell ref="Y13:Z13"/>
    <mergeCell ref="AA13:AB13"/>
    <mergeCell ref="U15:V15"/>
    <mergeCell ref="W15:X15"/>
    <mergeCell ref="Y15:Z15"/>
    <mergeCell ref="AA15:AB15"/>
    <mergeCell ref="C25:D25"/>
    <mergeCell ref="E25:F25"/>
    <mergeCell ref="G25:H25"/>
    <mergeCell ref="I25:J25"/>
    <mergeCell ref="Y9:Z9"/>
    <mergeCell ref="AA9:AB9"/>
    <mergeCell ref="U11:V11"/>
    <mergeCell ref="W11:X11"/>
    <mergeCell ref="Y11:Z11"/>
    <mergeCell ref="AA11:AB11"/>
    <mergeCell ref="C21:D21"/>
    <mergeCell ref="E21:F21"/>
    <mergeCell ref="G21:H21"/>
    <mergeCell ref="I21:J21"/>
    <mergeCell ref="C23:D23"/>
    <mergeCell ref="E23:F23"/>
    <mergeCell ref="G23:H23"/>
    <mergeCell ref="I23:J23"/>
    <mergeCell ref="C17:D17"/>
    <mergeCell ref="E17:F17"/>
    <mergeCell ref="G17:H17"/>
    <mergeCell ref="I17:J17"/>
    <mergeCell ref="C19:D19"/>
    <mergeCell ref="E19:F19"/>
    <mergeCell ref="G19:H19"/>
    <mergeCell ref="I19:J19"/>
    <mergeCell ref="I11:J11"/>
    <mergeCell ref="C13:D13"/>
    <mergeCell ref="E13:F13"/>
    <mergeCell ref="G13:H13"/>
    <mergeCell ref="I13:J13"/>
    <mergeCell ref="C15:D15"/>
    <mergeCell ref="E15:F15"/>
    <mergeCell ref="G15:H15"/>
    <mergeCell ref="I15:J15"/>
    <mergeCell ref="C7:D7"/>
    <mergeCell ref="C11:D11"/>
    <mergeCell ref="E11:F11"/>
    <mergeCell ref="G11:H11"/>
    <mergeCell ref="C9:D9"/>
    <mergeCell ref="E9:F9"/>
    <mergeCell ref="G9:H9"/>
    <mergeCell ref="I9:J9"/>
    <mergeCell ref="U9:V9"/>
    <mergeCell ref="W9:X9"/>
    <mergeCell ref="E7:F7"/>
    <mergeCell ref="G7:H7"/>
    <mergeCell ref="I7:J7"/>
    <mergeCell ref="K7:M7"/>
    <mergeCell ref="AG1:AH1"/>
    <mergeCell ref="U7:V7"/>
    <mergeCell ref="W7:X7"/>
    <mergeCell ref="Y7:Z7"/>
    <mergeCell ref="AA7:AB7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>
    <oddHeader>&amp;Lさんすうドリル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O79"/>
  <sheetViews>
    <sheetView topLeftCell="A30" workbookViewId="0">
      <selection activeCell="X37" sqref="X37:AC37"/>
    </sheetView>
  </sheetViews>
  <sheetFormatPr defaultRowHeight="18.75"/>
  <cols>
    <col min="1" max="36" width="1.6328125" customWidth="1"/>
    <col min="37" max="37" width="2.08984375" customWidth="1"/>
    <col min="38" max="39" width="8.6328125" customWidth="1"/>
    <col min="40" max="41" width="8.7265625" style="14" customWidth="1"/>
  </cols>
  <sheetData>
    <row r="1" spans="1:41" ht="24.95" customHeight="1">
      <c r="D1" s="10" t="s">
        <v>10</v>
      </c>
      <c r="AE1" s="11" t="s">
        <v>1</v>
      </c>
      <c r="AF1" s="11"/>
      <c r="AG1" s="37" t="s">
        <v>0</v>
      </c>
      <c r="AH1" s="37"/>
      <c r="AI1" s="12"/>
      <c r="AJ1" s="12"/>
      <c r="AK1" s="12"/>
      <c r="AL1" s="13"/>
    </row>
    <row r="2" spans="1:41" ht="18" customHeight="1">
      <c r="D2" s="10"/>
      <c r="AG2" s="15"/>
      <c r="AH2" s="15"/>
      <c r="AI2" s="15"/>
      <c r="AJ2" s="15"/>
      <c r="AK2" s="13"/>
      <c r="AL2" s="13"/>
    </row>
    <row r="3" spans="1:41" ht="24.95" customHeight="1">
      <c r="G3" s="2" t="s">
        <v>2</v>
      </c>
      <c r="H3" s="1"/>
      <c r="I3" s="1"/>
      <c r="J3" s="1"/>
      <c r="K3" s="2"/>
      <c r="L3" s="2" t="s">
        <v>3</v>
      </c>
      <c r="M3" s="2"/>
      <c r="N3" s="2"/>
      <c r="Q3" s="16" t="s">
        <v>4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5"/>
      <c r="AI3" s="15"/>
      <c r="AJ3" s="15"/>
      <c r="AK3" s="15"/>
    </row>
    <row r="4" spans="1:41" s="15" customFormat="1" ht="21" customHeight="1">
      <c r="A4" s="18"/>
      <c r="AN4" s="19"/>
      <c r="AO4" s="19"/>
    </row>
    <row r="5" spans="1:41" s="15" customFormat="1" ht="22.5" customHeight="1">
      <c r="A5" s="39">
        <v>1</v>
      </c>
      <c r="B5" s="40"/>
      <c r="D5" s="15" t="s">
        <v>43</v>
      </c>
      <c r="K5" s="13"/>
      <c r="L5" s="13"/>
      <c r="AB5" s="13"/>
      <c r="AC5" s="13"/>
      <c r="AN5" s="19"/>
      <c r="AO5" s="19"/>
    </row>
    <row r="6" spans="1:41" s="15" customFormat="1" ht="22.5" customHeight="1">
      <c r="A6" s="32" t="s">
        <v>11</v>
      </c>
      <c r="B6" s="13"/>
      <c r="C6" s="13"/>
      <c r="K6" s="12"/>
      <c r="L6" s="12"/>
      <c r="AN6" s="19"/>
      <c r="AO6" s="19"/>
    </row>
    <row r="7" spans="1:41" s="15" customFormat="1" ht="22.5" customHeight="1">
      <c r="A7" s="13"/>
      <c r="B7" s="13"/>
      <c r="C7" s="13"/>
      <c r="K7" s="12"/>
      <c r="L7" s="12"/>
      <c r="AN7" s="19"/>
      <c r="AO7" s="19"/>
    </row>
    <row r="8" spans="1:41" s="15" customFormat="1" ht="22.5" customHeight="1">
      <c r="A8" s="13"/>
      <c r="B8" s="13"/>
      <c r="C8" s="1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N8" s="19"/>
      <c r="AO8" s="19"/>
    </row>
    <row r="9" spans="1:41" s="15" customFormat="1" ht="22.5" customHeight="1">
      <c r="A9" s="32" t="s">
        <v>12</v>
      </c>
      <c r="B9" s="13"/>
      <c r="C9" s="13"/>
      <c r="D9" s="7"/>
      <c r="E9" s="4"/>
      <c r="F9" s="4"/>
      <c r="G9" s="4"/>
      <c r="H9" s="13"/>
      <c r="I9" s="13"/>
      <c r="J9" s="13"/>
      <c r="K9" s="13"/>
      <c r="L9" s="13"/>
      <c r="M9" s="13"/>
      <c r="N9" s="13"/>
      <c r="O9" s="13"/>
      <c r="P9" s="13"/>
      <c r="Q9" s="9"/>
      <c r="R9" s="9"/>
      <c r="S9" s="9"/>
      <c r="T9" s="9"/>
      <c r="U9" s="9"/>
      <c r="V9" s="9"/>
      <c r="W9" s="9"/>
      <c r="X9" s="9"/>
      <c r="Y9" s="9"/>
      <c r="Z9" s="9"/>
      <c r="AA9" s="5"/>
      <c r="AB9" s="5"/>
      <c r="AN9" s="19"/>
      <c r="AO9" s="19"/>
    </row>
    <row r="10" spans="1:41" s="15" customFormat="1" ht="22.5" customHeight="1"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N10" s="19"/>
      <c r="AO10" s="19"/>
    </row>
    <row r="11" spans="1:41" s="15" customFormat="1" ht="7.5" customHeight="1">
      <c r="AN11" s="19"/>
      <c r="AO11" s="19"/>
    </row>
    <row r="12" spans="1:41" s="15" customFormat="1" ht="37.5" customHeight="1">
      <c r="B12" s="15" t="s">
        <v>16</v>
      </c>
      <c r="C12" s="13"/>
      <c r="D12" s="13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8"/>
      <c r="Q12" s="28"/>
      <c r="R12" s="28"/>
      <c r="S12" s="28"/>
      <c r="T12" s="28"/>
      <c r="U12" s="28"/>
      <c r="V12" s="29"/>
      <c r="W12" s="9"/>
      <c r="X12" s="8" t="s">
        <v>22</v>
      </c>
      <c r="Y12" s="5"/>
      <c r="AB12" s="23"/>
      <c r="AC12" s="25"/>
      <c r="AD12" s="25"/>
      <c r="AE12" s="25"/>
      <c r="AF12" s="24"/>
      <c r="AG12" s="15" t="s">
        <v>13</v>
      </c>
      <c r="AN12" s="19"/>
      <c r="AO12" s="19"/>
    </row>
    <row r="13" spans="1:41" s="15" customFormat="1" ht="15" customHeight="1">
      <c r="Q13" s="22"/>
      <c r="AN13" s="19"/>
      <c r="AO13" s="19"/>
    </row>
    <row r="14" spans="1:41" s="15" customFormat="1" ht="22.5" customHeight="1">
      <c r="A14" s="39">
        <v>2</v>
      </c>
      <c r="B14" s="40"/>
      <c r="D14" s="15" t="s">
        <v>44</v>
      </c>
      <c r="J14" s="13"/>
      <c r="K14" s="13"/>
      <c r="AB14" s="13"/>
      <c r="AC14" s="13"/>
      <c r="AN14" s="19"/>
      <c r="AO14" s="19"/>
    </row>
    <row r="15" spans="1:41" s="15" customFormat="1" ht="22.5" customHeight="1">
      <c r="Q15" s="22"/>
      <c r="AN15" s="19"/>
      <c r="AO15" s="19"/>
    </row>
    <row r="16" spans="1:41" s="15" customFormat="1" ht="22.5" customHeight="1">
      <c r="Q16" s="22"/>
      <c r="AN16" s="19"/>
      <c r="AO16" s="19"/>
    </row>
    <row r="17" spans="1:41" s="15" customFormat="1" ht="22.5" customHeight="1">
      <c r="Q17" s="22"/>
      <c r="AN17" s="19"/>
      <c r="AO17" s="19"/>
    </row>
    <row r="18" spans="1:41" s="15" customFormat="1" ht="14.25" customHeight="1">
      <c r="Q18" s="22"/>
      <c r="AN18" s="19"/>
      <c r="AO18" s="19"/>
    </row>
    <row r="19" spans="1:41" s="15" customFormat="1" ht="22.5" customHeight="1">
      <c r="D19" s="7"/>
      <c r="E19" s="4"/>
      <c r="F19" s="4"/>
      <c r="G19" s="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N19" s="19"/>
      <c r="AO19" s="19"/>
    </row>
    <row r="20" spans="1:41" s="15" customFormat="1" ht="15" customHeight="1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12"/>
      <c r="Q20" s="22"/>
      <c r="R20" s="12"/>
      <c r="S20" s="12"/>
      <c r="AN20" s="19"/>
      <c r="AO20" s="19"/>
    </row>
    <row r="21" spans="1:41" s="15" customFormat="1" ht="37.5" customHeight="1">
      <c r="B21" s="15" t="s">
        <v>16</v>
      </c>
      <c r="C21" s="13"/>
      <c r="D21" s="13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8"/>
      <c r="Q21" s="28"/>
      <c r="R21" s="28"/>
      <c r="S21" s="28"/>
      <c r="T21" s="28"/>
      <c r="U21" s="28"/>
      <c r="V21" s="29"/>
      <c r="W21" s="9"/>
      <c r="X21" s="8" t="s">
        <v>22</v>
      </c>
      <c r="Y21" s="5"/>
      <c r="AB21" s="23"/>
      <c r="AC21" s="25"/>
      <c r="AD21" s="25"/>
      <c r="AE21" s="25"/>
      <c r="AF21" s="24"/>
      <c r="AG21" s="15" t="s">
        <v>13</v>
      </c>
      <c r="AN21" s="19"/>
      <c r="AO21" s="19"/>
    </row>
    <row r="22" spans="1:41" s="15" customFormat="1" ht="15" customHeight="1"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  <c r="Q22" s="12"/>
      <c r="R22" s="12"/>
      <c r="S22" s="12"/>
      <c r="AN22" s="19"/>
      <c r="AO22" s="19"/>
    </row>
    <row r="23" spans="1:41" s="15" customFormat="1" ht="32.25" customHeight="1">
      <c r="A23" s="39">
        <v>3</v>
      </c>
      <c r="B23" s="40"/>
      <c r="D23" s="15" t="s">
        <v>45</v>
      </c>
      <c r="K23" s="13"/>
      <c r="L23" s="13"/>
      <c r="AA23" s="13"/>
      <c r="AB23" s="13"/>
      <c r="AN23" s="19"/>
      <c r="AO23" s="19"/>
    </row>
    <row r="24" spans="1:41" s="15" customFormat="1" ht="32.25" customHeight="1">
      <c r="Q24" s="4"/>
      <c r="R24" s="4"/>
      <c r="S24" s="4"/>
      <c r="T24" s="4"/>
      <c r="U24" s="4"/>
      <c r="V24" s="4"/>
      <c r="W24" s="4"/>
      <c r="X24" s="6"/>
      <c r="Y24" s="4"/>
      <c r="Z24" s="4"/>
      <c r="AA24" s="4"/>
      <c r="AB24" s="4"/>
      <c r="AN24" s="19"/>
      <c r="AO24" s="19"/>
    </row>
    <row r="25" spans="1:41" s="15" customFormat="1" ht="25.5" customHeight="1">
      <c r="Q25" s="4"/>
      <c r="R25" s="4"/>
      <c r="S25" s="4"/>
      <c r="T25" s="4"/>
      <c r="U25" s="4"/>
      <c r="V25" s="4"/>
      <c r="W25" s="4"/>
      <c r="X25" s="6"/>
      <c r="Y25" s="4"/>
      <c r="Z25" s="4"/>
      <c r="AA25" s="4"/>
      <c r="AB25" s="4"/>
      <c r="AN25" s="19"/>
      <c r="AO25" s="19"/>
    </row>
    <row r="26" spans="1:41" s="15" customFormat="1" ht="12" customHeight="1">
      <c r="D26" s="21"/>
      <c r="E26" s="21"/>
      <c r="F26" s="21"/>
      <c r="G26" s="8"/>
      <c r="H26" s="3"/>
      <c r="I26" s="13"/>
      <c r="J26" s="13"/>
      <c r="K26" s="13"/>
      <c r="L26" s="13"/>
      <c r="M26" s="13"/>
      <c r="N26" s="13"/>
      <c r="O26" s="13"/>
      <c r="P26" s="13"/>
      <c r="Q26" s="9"/>
      <c r="R26" s="9"/>
      <c r="S26" s="9"/>
      <c r="T26" s="9"/>
      <c r="X26" s="21"/>
      <c r="Y26" s="21"/>
      <c r="Z26" s="21"/>
      <c r="AA26" s="8"/>
      <c r="AB26" s="3"/>
      <c r="AC26" s="13"/>
      <c r="AD26" s="13"/>
      <c r="AE26" s="13"/>
      <c r="AN26" s="19"/>
      <c r="AO26" s="19"/>
    </row>
    <row r="27" spans="1:41" s="15" customFormat="1" ht="15" customHeight="1">
      <c r="AN27" s="19"/>
      <c r="AO27" s="19"/>
    </row>
    <row r="28" spans="1:41" s="15" customFormat="1" ht="37.5" customHeight="1">
      <c r="B28" s="15" t="s">
        <v>16</v>
      </c>
      <c r="C28" s="13"/>
      <c r="D28" s="13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8"/>
      <c r="Q28" s="28"/>
      <c r="R28" s="28"/>
      <c r="S28" s="28"/>
      <c r="T28" s="28"/>
      <c r="U28" s="28"/>
      <c r="V28" s="29"/>
      <c r="W28" s="9"/>
      <c r="X28" s="8" t="s">
        <v>22</v>
      </c>
      <c r="Y28" s="5"/>
      <c r="AB28" s="23"/>
      <c r="AC28" s="25"/>
      <c r="AD28" s="25"/>
      <c r="AE28" s="25"/>
      <c r="AF28" s="24"/>
      <c r="AG28" s="15" t="s">
        <v>46</v>
      </c>
      <c r="AN28" s="19"/>
      <c r="AO28" s="19"/>
    </row>
    <row r="29" spans="1:41" s="15" customFormat="1" ht="15" customHeight="1">
      <c r="AN29" s="19"/>
      <c r="AO29" s="19"/>
    </row>
    <row r="30" spans="1:41" s="15" customFormat="1" ht="32.25" customHeight="1">
      <c r="A30" s="39">
        <v>4</v>
      </c>
      <c r="B30" s="40"/>
      <c r="D30" s="15" t="s">
        <v>47</v>
      </c>
      <c r="I30" s="20"/>
      <c r="AN30" s="19"/>
      <c r="AO30" s="19"/>
    </row>
    <row r="31" spans="1:41" s="15" customFormat="1" ht="32.25" customHeight="1">
      <c r="I31" s="31" t="s">
        <v>48</v>
      </c>
      <c r="AB31" s="31" t="s">
        <v>14</v>
      </c>
      <c r="AN31" s="19"/>
      <c r="AO31" s="19"/>
    </row>
    <row r="32" spans="1:41" s="15" customFormat="1" ht="32.25" customHeight="1">
      <c r="I32" s="20"/>
      <c r="AN32" s="19"/>
      <c r="AO32" s="19"/>
    </row>
    <row r="33" spans="1:41" s="15" customFormat="1" ht="32.25" customHeight="1">
      <c r="AN33" s="19"/>
      <c r="AO33" s="19"/>
    </row>
    <row r="34" spans="1:41" s="15" customFormat="1" ht="37.5" customHeight="1">
      <c r="B34" s="15" t="s">
        <v>16</v>
      </c>
      <c r="C34" s="13"/>
      <c r="D34" s="13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8"/>
      <c r="Q34" s="28"/>
      <c r="R34" s="28"/>
      <c r="S34" s="28"/>
      <c r="T34" s="28"/>
      <c r="U34" s="28"/>
      <c r="V34" s="29"/>
      <c r="W34" s="9"/>
      <c r="X34" s="8" t="s">
        <v>22</v>
      </c>
      <c r="Y34" s="5"/>
      <c r="AB34" s="23"/>
      <c r="AC34" s="25"/>
      <c r="AD34" s="25"/>
      <c r="AE34" s="25"/>
      <c r="AF34" s="24"/>
      <c r="AG34" s="15" t="s">
        <v>49</v>
      </c>
      <c r="AN34" s="19"/>
      <c r="AO34" s="19"/>
    </row>
    <row r="35" spans="1:41" ht="24.95" customHeight="1">
      <c r="D35" s="10" t="s">
        <v>10</v>
      </c>
      <c r="AE35" s="11" t="s">
        <v>1</v>
      </c>
      <c r="AF35" s="11"/>
      <c r="AG35" s="37" t="s">
        <v>0</v>
      </c>
      <c r="AH35" s="37"/>
      <c r="AI35" s="12"/>
      <c r="AJ35" s="12"/>
      <c r="AK35" s="12"/>
      <c r="AL35" s="13"/>
    </row>
    <row r="36" spans="1:41" ht="18" customHeight="1">
      <c r="D36" s="10"/>
      <c r="AG36" s="15"/>
      <c r="AH36" s="15"/>
      <c r="AI36" s="15"/>
      <c r="AJ36" s="15"/>
      <c r="AK36" s="13"/>
      <c r="AL36" s="13"/>
    </row>
    <row r="37" spans="1:41" ht="24.95" customHeight="1">
      <c r="G37" s="2" t="s">
        <v>2</v>
      </c>
      <c r="H37" s="1"/>
      <c r="I37" s="1"/>
      <c r="J37" s="1"/>
      <c r="K37" s="2"/>
      <c r="L37" s="2" t="s">
        <v>3</v>
      </c>
      <c r="M37" s="2"/>
      <c r="N37" s="2"/>
      <c r="Q37" s="16" t="s">
        <v>4</v>
      </c>
      <c r="R37" s="17"/>
      <c r="S37" s="17"/>
      <c r="T37" s="17"/>
      <c r="U37" s="17"/>
      <c r="V37" s="17"/>
      <c r="W37" s="17"/>
      <c r="X37" s="55" t="s">
        <v>60</v>
      </c>
      <c r="Y37" s="55"/>
      <c r="Z37" s="55"/>
      <c r="AA37" s="55"/>
      <c r="AB37" s="55"/>
      <c r="AC37" s="55"/>
      <c r="AD37" s="17"/>
      <c r="AE37" s="17"/>
      <c r="AF37" s="17"/>
      <c r="AG37" s="17"/>
      <c r="AH37" s="15"/>
      <c r="AI37" s="15"/>
      <c r="AJ37" s="15"/>
      <c r="AK37" s="15"/>
    </row>
    <row r="38" spans="1:41" s="15" customFormat="1" ht="21" customHeight="1">
      <c r="A38" s="18"/>
      <c r="AN38" s="19"/>
      <c r="AO38" s="19"/>
    </row>
    <row r="39" spans="1:41" s="15" customFormat="1" ht="22.5" customHeight="1">
      <c r="A39" s="39">
        <v>1</v>
      </c>
      <c r="B39" s="40"/>
      <c r="D39" s="15" t="s">
        <v>43</v>
      </c>
      <c r="K39" s="13"/>
      <c r="L39" s="13"/>
      <c r="AB39" s="13"/>
      <c r="AC39" s="13"/>
      <c r="AN39" s="19"/>
      <c r="AO39" s="19"/>
    </row>
    <row r="40" spans="1:41" s="15" customFormat="1" ht="22.5" customHeight="1">
      <c r="A40" s="32" t="s">
        <v>11</v>
      </c>
      <c r="B40" s="13"/>
      <c r="C40" s="13"/>
      <c r="K40" s="12"/>
      <c r="L40" s="12"/>
      <c r="AN40" s="19"/>
      <c r="AO40" s="19"/>
    </row>
    <row r="41" spans="1:41" s="15" customFormat="1" ht="22.5" customHeight="1">
      <c r="A41" s="13"/>
      <c r="B41" s="13"/>
      <c r="C41" s="13"/>
      <c r="K41" s="12"/>
      <c r="L41" s="12"/>
      <c r="AN41" s="19"/>
      <c r="AO41" s="19"/>
    </row>
    <row r="42" spans="1:41" s="15" customFormat="1" ht="22.5" customHeight="1">
      <c r="A42" s="13"/>
      <c r="B42" s="13"/>
      <c r="C42" s="1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N42" s="19"/>
      <c r="AO42" s="19"/>
    </row>
    <row r="43" spans="1:41" s="15" customFormat="1" ht="22.5" customHeight="1">
      <c r="A43" s="32" t="s">
        <v>12</v>
      </c>
      <c r="B43" s="13"/>
      <c r="C43" s="13"/>
      <c r="D43" s="7"/>
      <c r="E43" s="4"/>
      <c r="F43" s="4"/>
      <c r="G43" s="4"/>
      <c r="H43" s="13"/>
      <c r="I43" s="13"/>
      <c r="J43" s="13"/>
      <c r="K43" s="13"/>
      <c r="L43" s="13"/>
      <c r="M43" s="13"/>
      <c r="N43" s="13"/>
      <c r="O43" s="13"/>
      <c r="P43" s="13"/>
      <c r="Q43" s="9"/>
      <c r="R43" s="9"/>
      <c r="S43" s="9"/>
      <c r="T43" s="9"/>
      <c r="U43" s="9"/>
      <c r="V43" s="9"/>
      <c r="W43" s="9"/>
      <c r="X43" s="9"/>
      <c r="Y43" s="9"/>
      <c r="Z43" s="9"/>
      <c r="AA43" s="5"/>
      <c r="AB43" s="5"/>
      <c r="AN43" s="19"/>
      <c r="AO43" s="19"/>
    </row>
    <row r="44" spans="1:41" s="15" customFormat="1" ht="22.5" customHeight="1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9"/>
      <c r="R44" s="9"/>
      <c r="S44" s="9"/>
      <c r="T44" s="9"/>
      <c r="U44" s="9"/>
      <c r="V44" s="9"/>
      <c r="W44" s="9"/>
      <c r="X44" s="9"/>
      <c r="Y44" s="9"/>
      <c r="Z44" s="9"/>
      <c r="AA44" s="5"/>
      <c r="AB44" s="5"/>
      <c r="AN44" s="19"/>
      <c r="AO44" s="19"/>
    </row>
    <row r="45" spans="1:41" s="15" customFormat="1" ht="7.5" customHeight="1">
      <c r="AN45" s="19"/>
      <c r="AO45" s="19"/>
    </row>
    <row r="46" spans="1:41" s="15" customFormat="1" ht="37.5" customHeight="1">
      <c r="B46" s="15" t="s">
        <v>16</v>
      </c>
      <c r="C46" s="13"/>
      <c r="D46" s="13"/>
      <c r="E46" s="26"/>
      <c r="F46" s="27"/>
      <c r="G46" s="27"/>
      <c r="H46" s="59" t="s">
        <v>61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28"/>
      <c r="T46" s="28"/>
      <c r="U46" s="28"/>
      <c r="V46" s="29"/>
      <c r="W46" s="9"/>
      <c r="X46" s="8" t="s">
        <v>22</v>
      </c>
      <c r="Y46" s="5"/>
      <c r="AB46" s="23"/>
      <c r="AC46" s="25"/>
      <c r="AD46" s="57">
        <v>3</v>
      </c>
      <c r="AE46" s="57"/>
      <c r="AF46" s="24"/>
      <c r="AG46" s="15" t="s">
        <v>13</v>
      </c>
      <c r="AN46" s="19"/>
      <c r="AO46" s="19"/>
    </row>
    <row r="47" spans="1:41" s="15" customFormat="1" ht="15" customHeight="1">
      <c r="Q47" s="22"/>
      <c r="AN47" s="19"/>
      <c r="AO47" s="19"/>
    </row>
    <row r="48" spans="1:41" s="15" customFormat="1" ht="22.5" customHeight="1">
      <c r="A48" s="39">
        <v>2</v>
      </c>
      <c r="B48" s="40"/>
      <c r="D48" s="15" t="s">
        <v>44</v>
      </c>
      <c r="J48" s="13"/>
      <c r="K48" s="13"/>
      <c r="AB48" s="13"/>
      <c r="AC48" s="13"/>
      <c r="AN48" s="19"/>
      <c r="AO48" s="19"/>
    </row>
    <row r="49" spans="1:41" s="15" customFormat="1" ht="22.5" customHeight="1">
      <c r="Q49" s="22"/>
      <c r="AN49" s="19"/>
      <c r="AO49" s="19"/>
    </row>
    <row r="50" spans="1:41" s="15" customFormat="1" ht="22.5" customHeight="1">
      <c r="Q50" s="22"/>
      <c r="AN50" s="19"/>
      <c r="AO50" s="19"/>
    </row>
    <row r="51" spans="1:41" s="15" customFormat="1" ht="22.5" customHeight="1">
      <c r="Q51" s="22"/>
      <c r="AN51" s="19"/>
      <c r="AO51" s="19"/>
    </row>
    <row r="52" spans="1:41" s="15" customFormat="1" ht="14.25" customHeight="1">
      <c r="Q52" s="22"/>
      <c r="AN52" s="19"/>
      <c r="AO52" s="19"/>
    </row>
    <row r="53" spans="1:41" s="15" customFormat="1" ht="22.5" customHeight="1">
      <c r="D53" s="7"/>
      <c r="E53" s="4"/>
      <c r="F53" s="4"/>
      <c r="G53" s="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N53" s="19"/>
      <c r="AO53" s="19"/>
    </row>
    <row r="54" spans="1:41" s="15" customFormat="1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2"/>
      <c r="P54" s="12"/>
      <c r="Q54" s="22"/>
      <c r="R54" s="12"/>
      <c r="S54" s="12"/>
      <c r="AN54" s="19"/>
      <c r="AO54" s="19"/>
    </row>
    <row r="55" spans="1:41" s="15" customFormat="1" ht="37.5" customHeight="1">
      <c r="B55" s="15" t="s">
        <v>16</v>
      </c>
      <c r="C55" s="13"/>
      <c r="D55" s="13"/>
      <c r="E55" s="26"/>
      <c r="F55" s="27"/>
      <c r="G55" s="27"/>
      <c r="H55" s="59" t="s">
        <v>62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28"/>
      <c r="T55" s="28"/>
      <c r="U55" s="28"/>
      <c r="V55" s="29"/>
      <c r="W55" s="9"/>
      <c r="X55" s="8" t="s">
        <v>22</v>
      </c>
      <c r="Y55" s="5"/>
      <c r="AB55" s="23"/>
      <c r="AC55" s="25"/>
      <c r="AD55" s="57">
        <v>4</v>
      </c>
      <c r="AE55" s="57"/>
      <c r="AF55" s="24"/>
      <c r="AG55" s="15" t="s">
        <v>13</v>
      </c>
      <c r="AN55" s="19"/>
      <c r="AO55" s="19"/>
    </row>
    <row r="56" spans="1:41" s="15" customFormat="1" ht="15" customHeight="1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2"/>
      <c r="P56" s="12"/>
      <c r="Q56" s="12"/>
      <c r="R56" s="12"/>
      <c r="S56" s="12"/>
      <c r="AN56" s="19"/>
      <c r="AO56" s="19"/>
    </row>
    <row r="57" spans="1:41" s="15" customFormat="1" ht="32.25" customHeight="1">
      <c r="A57" s="39">
        <v>3</v>
      </c>
      <c r="B57" s="40"/>
      <c r="D57" s="15" t="s">
        <v>45</v>
      </c>
      <c r="K57" s="13"/>
      <c r="L57" s="13"/>
      <c r="AA57" s="13"/>
      <c r="AB57" s="13"/>
      <c r="AN57" s="19"/>
      <c r="AO57" s="19"/>
    </row>
    <row r="58" spans="1:41" s="15" customFormat="1" ht="32.25" customHeight="1">
      <c r="Q58" s="4"/>
      <c r="R58" s="4"/>
      <c r="S58" s="4"/>
      <c r="T58" s="4"/>
      <c r="U58" s="4"/>
      <c r="V58" s="4"/>
      <c r="W58" s="4"/>
      <c r="X58" s="6"/>
      <c r="Y58" s="4"/>
      <c r="Z58" s="4"/>
      <c r="AA58" s="4"/>
      <c r="AB58" s="4"/>
      <c r="AN58" s="19"/>
      <c r="AO58" s="19"/>
    </row>
    <row r="59" spans="1:41" s="15" customFormat="1" ht="25.5" customHeight="1">
      <c r="Q59" s="4"/>
      <c r="R59" s="4"/>
      <c r="S59" s="4"/>
      <c r="T59" s="4"/>
      <c r="U59" s="4"/>
      <c r="V59" s="4"/>
      <c r="W59" s="4"/>
      <c r="X59" s="6"/>
      <c r="Y59" s="4"/>
      <c r="Z59" s="4"/>
      <c r="AA59" s="4"/>
      <c r="AB59" s="4"/>
      <c r="AN59" s="19"/>
      <c r="AO59" s="19"/>
    </row>
    <row r="60" spans="1:41" s="15" customFormat="1" ht="12" customHeight="1">
      <c r="D60" s="21"/>
      <c r="E60" s="21"/>
      <c r="F60" s="21"/>
      <c r="G60" s="8"/>
      <c r="H60" s="3"/>
      <c r="I60" s="13"/>
      <c r="J60" s="13"/>
      <c r="K60" s="13"/>
      <c r="L60" s="13"/>
      <c r="M60" s="13"/>
      <c r="N60" s="13"/>
      <c r="O60" s="13"/>
      <c r="P60" s="13"/>
      <c r="Q60" s="9"/>
      <c r="R60" s="9"/>
      <c r="S60" s="9"/>
      <c r="T60" s="9"/>
      <c r="X60" s="21"/>
      <c r="Y60" s="21"/>
      <c r="Z60" s="21"/>
      <c r="AA60" s="8"/>
      <c r="AB60" s="3"/>
      <c r="AC60" s="13"/>
      <c r="AD60" s="13"/>
      <c r="AE60" s="13"/>
      <c r="AN60" s="19"/>
      <c r="AO60" s="19"/>
    </row>
    <row r="61" spans="1:41" s="15" customFormat="1" ht="15" customHeight="1">
      <c r="AN61" s="19"/>
      <c r="AO61" s="19"/>
    </row>
    <row r="62" spans="1:41" s="15" customFormat="1" ht="37.5" customHeight="1">
      <c r="B62" s="15" t="s">
        <v>16</v>
      </c>
      <c r="C62" s="13"/>
      <c r="D62" s="13"/>
      <c r="E62" s="26"/>
      <c r="F62" s="27"/>
      <c r="G62" s="27"/>
      <c r="H62" s="59" t="s">
        <v>63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28"/>
      <c r="T62" s="28"/>
      <c r="U62" s="28"/>
      <c r="V62" s="29"/>
      <c r="W62" s="9"/>
      <c r="X62" s="8" t="s">
        <v>22</v>
      </c>
      <c r="Y62" s="5"/>
      <c r="AB62" s="23"/>
      <c r="AC62" s="25"/>
      <c r="AD62" s="57">
        <v>2</v>
      </c>
      <c r="AE62" s="57"/>
      <c r="AF62" s="24"/>
      <c r="AG62" s="15" t="s">
        <v>46</v>
      </c>
      <c r="AN62" s="19"/>
      <c r="AO62" s="19"/>
    </row>
    <row r="63" spans="1:41" s="15" customFormat="1" ht="15" customHeight="1">
      <c r="AN63" s="19"/>
      <c r="AO63" s="19"/>
    </row>
    <row r="64" spans="1:41" s="15" customFormat="1" ht="32.25" customHeight="1">
      <c r="A64" s="39">
        <v>4</v>
      </c>
      <c r="B64" s="40"/>
      <c r="D64" s="15" t="s">
        <v>47</v>
      </c>
      <c r="I64" s="20"/>
      <c r="AN64" s="19"/>
      <c r="AO64" s="19"/>
    </row>
    <row r="65" spans="2:41" s="15" customFormat="1" ht="32.25" customHeight="1">
      <c r="I65" s="31" t="s">
        <v>48</v>
      </c>
      <c r="AB65" s="31" t="s">
        <v>14</v>
      </c>
      <c r="AN65" s="19"/>
      <c r="AO65" s="19"/>
    </row>
    <row r="66" spans="2:41" s="15" customFormat="1" ht="32.25" customHeight="1">
      <c r="I66" s="20"/>
      <c r="AN66" s="19"/>
      <c r="AO66" s="19"/>
    </row>
    <row r="67" spans="2:41" s="15" customFormat="1" ht="32.25" customHeight="1">
      <c r="AN67" s="19"/>
      <c r="AO67" s="19"/>
    </row>
    <row r="68" spans="2:41" s="15" customFormat="1" ht="37.5" customHeight="1">
      <c r="B68" s="15" t="s">
        <v>16</v>
      </c>
      <c r="C68" s="13"/>
      <c r="D68" s="13"/>
      <c r="E68" s="26"/>
      <c r="F68" s="27"/>
      <c r="G68" s="27"/>
      <c r="H68" s="59" t="s">
        <v>64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28"/>
      <c r="T68" s="28"/>
      <c r="U68" s="28"/>
      <c r="V68" s="29"/>
      <c r="W68" s="9"/>
      <c r="X68" s="8" t="s">
        <v>22</v>
      </c>
      <c r="Y68" s="5"/>
      <c r="AB68" s="23"/>
      <c r="AC68" s="25"/>
      <c r="AD68" s="57">
        <v>4</v>
      </c>
      <c r="AE68" s="57"/>
      <c r="AF68" s="24"/>
      <c r="AG68" s="15" t="s">
        <v>49</v>
      </c>
      <c r="AN68" s="19"/>
      <c r="AO68" s="19"/>
    </row>
    <row r="69" spans="2:41" s="15" customFormat="1">
      <c r="AN69" s="19"/>
      <c r="AO69" s="19"/>
    </row>
    <row r="70" spans="2:41" s="15" customFormat="1">
      <c r="AN70" s="19"/>
      <c r="AO70" s="19"/>
    </row>
    <row r="71" spans="2:41" s="15" customFormat="1">
      <c r="AN71" s="19"/>
      <c r="AO71" s="19"/>
    </row>
    <row r="72" spans="2:41" s="15" customFormat="1">
      <c r="AN72" s="19"/>
      <c r="AO72" s="19"/>
    </row>
    <row r="73" spans="2:41" s="15" customFormat="1">
      <c r="AN73" s="19"/>
      <c r="AO73" s="19"/>
    </row>
    <row r="74" spans="2:41" s="15" customFormat="1">
      <c r="AN74" s="19"/>
      <c r="AO74" s="19"/>
    </row>
    <row r="75" spans="2:41" s="15" customFormat="1">
      <c r="AN75" s="19"/>
      <c r="AO75" s="19"/>
    </row>
    <row r="76" spans="2:41" s="15" customFormat="1">
      <c r="AN76" s="19"/>
      <c r="AO76" s="19"/>
    </row>
    <row r="77" spans="2:41" s="15" customFormat="1">
      <c r="AN77" s="19"/>
      <c r="AO77" s="19"/>
    </row>
    <row r="78" spans="2:41" s="15" customFormat="1">
      <c r="AN78" s="19"/>
      <c r="AO78" s="19"/>
    </row>
    <row r="79" spans="2:41" s="15" customFormat="1">
      <c r="AN79" s="19"/>
      <c r="AO79" s="19"/>
    </row>
  </sheetData>
  <mergeCells count="19">
    <mergeCell ref="AD46:AE46"/>
    <mergeCell ref="H55:R55"/>
    <mergeCell ref="H62:R62"/>
    <mergeCell ref="AD55:AE55"/>
    <mergeCell ref="H68:R68"/>
    <mergeCell ref="AD62:AE62"/>
    <mergeCell ref="AD68:AE68"/>
    <mergeCell ref="A39:B39"/>
    <mergeCell ref="A48:B48"/>
    <mergeCell ref="A57:B57"/>
    <mergeCell ref="A64:B64"/>
    <mergeCell ref="X37:AC37"/>
    <mergeCell ref="H46:R46"/>
    <mergeCell ref="AG1:AH1"/>
    <mergeCell ref="A30:B30"/>
    <mergeCell ref="A5:B5"/>
    <mergeCell ref="A14:B14"/>
    <mergeCell ref="A23:B23"/>
    <mergeCell ref="AG35:AH35"/>
  </mergeCells>
  <phoneticPr fontId="2"/>
  <pageMargins left="0.78740157480314965" right="0.59055118110236227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O64"/>
  <sheetViews>
    <sheetView topLeftCell="A43" workbookViewId="0">
      <selection activeCell="AM60" sqref="AM60"/>
    </sheetView>
  </sheetViews>
  <sheetFormatPr defaultRowHeight="18.75"/>
  <cols>
    <col min="1" max="37" width="1.6328125" customWidth="1"/>
    <col min="38" max="39" width="8.6328125" customWidth="1"/>
    <col min="40" max="41" width="8.7265625" style="14" customWidth="1"/>
  </cols>
  <sheetData>
    <row r="1" spans="1:41" ht="24.95" customHeight="1">
      <c r="D1" s="10" t="s">
        <v>15</v>
      </c>
      <c r="AE1" s="11" t="s">
        <v>1</v>
      </c>
      <c r="AF1" s="11"/>
      <c r="AG1" s="37" t="s">
        <v>0</v>
      </c>
      <c r="AH1" s="37"/>
      <c r="AI1" s="12"/>
      <c r="AJ1" s="12"/>
      <c r="AK1" s="12"/>
      <c r="AL1" s="13"/>
    </row>
    <row r="2" spans="1:41" ht="18" customHeight="1">
      <c r="D2" s="10"/>
      <c r="AG2" s="15"/>
      <c r="AH2" s="15"/>
      <c r="AI2" s="15"/>
      <c r="AJ2" s="15"/>
      <c r="AK2" s="13"/>
      <c r="AL2" s="13"/>
    </row>
    <row r="3" spans="1:41" ht="24.95" customHeight="1">
      <c r="G3" s="2" t="s">
        <v>2</v>
      </c>
      <c r="H3" s="1"/>
      <c r="I3" s="1"/>
      <c r="J3" s="1"/>
      <c r="K3" s="2"/>
      <c r="L3" s="2" t="s">
        <v>3</v>
      </c>
      <c r="M3" s="2"/>
      <c r="N3" s="2"/>
      <c r="Q3" s="16" t="s">
        <v>4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5"/>
      <c r="AI3" s="15"/>
      <c r="AJ3" s="15"/>
      <c r="AK3" s="15"/>
    </row>
    <row r="4" spans="1:41" s="15" customFormat="1" ht="15" customHeight="1">
      <c r="A4" s="18"/>
      <c r="AN4" s="19"/>
      <c r="AO4" s="19"/>
    </row>
    <row r="5" spans="1:41" s="15" customFormat="1" ht="22.5" customHeight="1">
      <c r="A5" s="39">
        <v>1</v>
      </c>
      <c r="B5" s="40"/>
      <c r="D5" s="15" t="s">
        <v>50</v>
      </c>
      <c r="I5" s="41">
        <f ca="1">INT(RAND()*(11-6)+6)</f>
        <v>7</v>
      </c>
      <c r="J5" s="41"/>
      <c r="K5" s="38" t="str">
        <f ca="1">CHOOSE(I5,"ぴき","ひき","びき","ひき","ひき","ぴき","ひき","ひき","ひき","ぴき")</f>
        <v>ひき</v>
      </c>
      <c r="L5" s="38"/>
      <c r="M5" s="38"/>
      <c r="N5" s="13" t="s">
        <v>8</v>
      </c>
      <c r="O5" s="13"/>
      <c r="T5" s="13" t="s">
        <v>51</v>
      </c>
      <c r="U5" s="13"/>
      <c r="V5" s="13"/>
      <c r="W5" s="13"/>
      <c r="X5" s="13"/>
      <c r="Y5" s="41">
        <f ca="1">INT(RAND()*(5-1)+1)</f>
        <v>4</v>
      </c>
      <c r="Z5" s="41"/>
      <c r="AA5" s="38" t="str">
        <f ca="1">CHOOSE(Y5,"ぴき","ひき","びき","ひき","ひき","ぴき","ひき","ひき","ひき","ぴき")</f>
        <v>ひき</v>
      </c>
      <c r="AB5" s="38"/>
      <c r="AC5" s="38"/>
      <c r="AD5" s="15" t="s">
        <v>8</v>
      </c>
      <c r="AN5" s="19"/>
      <c r="AO5" s="19"/>
    </row>
    <row r="6" spans="1:41" s="15" customFormat="1" ht="22.5" customHeight="1">
      <c r="C6" s="13"/>
      <c r="D6" s="13" t="s">
        <v>52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L6" s="15" t="s">
        <v>0</v>
      </c>
      <c r="AN6" s="19"/>
      <c r="AO6" s="19"/>
    </row>
    <row r="7" spans="1:41" s="15" customFormat="1" ht="15" customHeight="1">
      <c r="AN7" s="19"/>
      <c r="AO7" s="19"/>
    </row>
    <row r="8" spans="1:41" s="15" customFormat="1" ht="37.5" customHeight="1">
      <c r="B8" s="15" t="s">
        <v>16</v>
      </c>
      <c r="C8" s="13"/>
      <c r="D8" s="13"/>
      <c r="E8" s="26"/>
      <c r="F8" s="27"/>
      <c r="G8" s="27"/>
      <c r="H8" s="27"/>
      <c r="I8" s="27"/>
      <c r="J8" s="27"/>
      <c r="K8" s="27"/>
      <c r="L8" s="27"/>
      <c r="M8" s="27"/>
      <c r="N8" s="27"/>
      <c r="O8" s="28"/>
      <c r="P8" s="28"/>
      <c r="Q8" s="28"/>
      <c r="R8" s="28"/>
      <c r="S8" s="28"/>
      <c r="T8" s="28"/>
      <c r="U8" s="28"/>
      <c r="V8" s="29"/>
      <c r="W8" s="9"/>
      <c r="X8" s="8"/>
      <c r="Y8" s="5"/>
      <c r="AB8" s="12"/>
      <c r="AC8" s="12"/>
      <c r="AD8" s="13"/>
      <c r="AE8" s="13"/>
      <c r="AF8" s="12"/>
      <c r="AN8" s="19"/>
      <c r="AO8" s="19"/>
    </row>
    <row r="9" spans="1:41" s="15" customFormat="1" ht="7.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9"/>
      <c r="P9" s="9"/>
      <c r="Q9" s="9"/>
      <c r="R9" s="9"/>
      <c r="S9" s="9"/>
      <c r="T9" s="9"/>
      <c r="U9" s="9"/>
      <c r="V9" s="9"/>
      <c r="W9" s="9"/>
      <c r="X9" s="8"/>
      <c r="Y9" s="5"/>
      <c r="AB9" s="12"/>
      <c r="AC9" s="12"/>
      <c r="AD9" s="12"/>
      <c r="AE9" s="12"/>
      <c r="AF9" s="12"/>
      <c r="AN9" s="19"/>
      <c r="AO9" s="19"/>
    </row>
    <row r="10" spans="1:41" s="15" customFormat="1" ht="37.5" customHeight="1">
      <c r="B10" s="42" t="s">
        <v>22</v>
      </c>
      <c r="C10" s="42"/>
      <c r="D10" s="42"/>
      <c r="E10" s="39"/>
      <c r="F10" s="43"/>
      <c r="G10" s="43"/>
      <c r="H10" s="43"/>
      <c r="I10" s="43"/>
      <c r="J10" s="43"/>
      <c r="K10" s="43"/>
      <c r="L10" s="43"/>
      <c r="M10" s="43"/>
      <c r="N10" s="43"/>
      <c r="O10" s="40"/>
      <c r="P10" s="33" t="s">
        <v>17</v>
      </c>
      <c r="Q10" s="9"/>
      <c r="R10" s="44">
        <f ca="1">I5-Y5</f>
        <v>3</v>
      </c>
      <c r="S10" s="45"/>
      <c r="T10" s="46"/>
      <c r="U10" s="38" t="str">
        <f ca="1">CHOOSE(R10,"ぴき","ひき","びき","ひき","ひき","ぴき","ひき","ひき","ひき","ぴき")</f>
        <v>びき</v>
      </c>
      <c r="V10" s="38"/>
      <c r="W10" s="38"/>
      <c r="X10" s="34"/>
      <c r="Y10" s="34" t="s">
        <v>18</v>
      </c>
      <c r="Z10" s="35"/>
      <c r="AA10" s="35"/>
      <c r="AB10" s="36"/>
      <c r="AC10" s="36"/>
      <c r="AD10" s="36"/>
      <c r="AE10" s="36"/>
      <c r="AF10" s="36"/>
      <c r="AG10" s="35"/>
      <c r="AH10" s="35"/>
      <c r="AI10" s="35"/>
      <c r="AJ10" s="35"/>
      <c r="AK10" s="35"/>
      <c r="AN10" s="19"/>
      <c r="AO10" s="19"/>
    </row>
    <row r="11" spans="1:41" s="15" customFormat="1" ht="32.25" customHeight="1">
      <c r="Q11" s="22"/>
      <c r="AN11" s="19"/>
      <c r="AO11" s="19"/>
    </row>
    <row r="12" spans="1:41" s="15" customFormat="1" ht="22.5" customHeight="1">
      <c r="A12" s="39">
        <v>2</v>
      </c>
      <c r="B12" s="40"/>
      <c r="D12" s="15" t="s">
        <v>53</v>
      </c>
      <c r="I12" s="41">
        <f ca="1">INT(RAND()*(5-1)+1)</f>
        <v>1</v>
      </c>
      <c r="J12" s="41"/>
      <c r="K12" s="38" t="str">
        <f ca="1">CHOOSE(I12,"ぴき","ひき","びき","ひき","ひき","ぴき","ひき","ひき","ひき","ぴき")</f>
        <v>ぴき</v>
      </c>
      <c r="L12" s="38"/>
      <c r="M12" s="38"/>
      <c r="N12" s="13" t="s">
        <v>8</v>
      </c>
      <c r="O12" s="13"/>
      <c r="T12" s="13" t="s">
        <v>54</v>
      </c>
      <c r="U12" s="13"/>
      <c r="V12" s="13"/>
      <c r="W12" s="13"/>
      <c r="X12" s="13"/>
      <c r="Y12" s="41">
        <f ca="1">INT(RAND()*(11-6)+6)</f>
        <v>9</v>
      </c>
      <c r="Z12" s="41"/>
      <c r="AA12" s="38" t="str">
        <f ca="1">CHOOSE(Y12,"ぴき","ひき","びき","ひき","ひき","ぴき","ひき","ひき","ひき","ぴき")</f>
        <v>ひき</v>
      </c>
      <c r="AB12" s="38"/>
      <c r="AC12" s="38"/>
      <c r="AD12" s="15" t="s">
        <v>8</v>
      </c>
      <c r="AN12" s="19"/>
      <c r="AO12" s="19"/>
    </row>
    <row r="13" spans="1:41" s="15" customFormat="1" ht="22.5" customHeight="1">
      <c r="C13" s="13"/>
      <c r="D13" s="13" t="s">
        <v>52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L13" s="15" t="s">
        <v>0</v>
      </c>
      <c r="AN13" s="19"/>
      <c r="AO13" s="19"/>
    </row>
    <row r="14" spans="1:41" s="15" customFormat="1" ht="15" customHeight="1">
      <c r="AN14" s="19"/>
      <c r="AO14" s="19"/>
    </row>
    <row r="15" spans="1:41" s="15" customFormat="1" ht="37.5" customHeight="1">
      <c r="B15" s="15" t="s">
        <v>16</v>
      </c>
      <c r="C15" s="13"/>
      <c r="D15" s="13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8"/>
      <c r="Q15" s="28"/>
      <c r="R15" s="28"/>
      <c r="S15" s="28"/>
      <c r="T15" s="28"/>
      <c r="U15" s="28"/>
      <c r="V15" s="29"/>
      <c r="W15" s="9"/>
      <c r="X15" s="8"/>
      <c r="Y15" s="5"/>
      <c r="AB15" s="12"/>
      <c r="AC15" s="12"/>
      <c r="AD15" s="13"/>
      <c r="AE15" s="13"/>
      <c r="AF15" s="12"/>
      <c r="AN15" s="19"/>
      <c r="AO15" s="19"/>
    </row>
    <row r="16" spans="1:41" s="15" customFormat="1" ht="7.5" customHeigh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9"/>
      <c r="P16" s="9"/>
      <c r="Q16" s="9"/>
      <c r="R16" s="9"/>
      <c r="S16" s="9"/>
      <c r="T16" s="9"/>
      <c r="U16" s="9"/>
      <c r="V16" s="9"/>
      <c r="W16" s="9"/>
      <c r="X16" s="8"/>
      <c r="Y16" s="5"/>
      <c r="AB16" s="12"/>
      <c r="AC16" s="12"/>
      <c r="AD16" s="12"/>
      <c r="AE16" s="12"/>
      <c r="AF16" s="12"/>
      <c r="AN16" s="19"/>
      <c r="AO16" s="19"/>
    </row>
    <row r="17" spans="1:41" s="15" customFormat="1" ht="37.5" customHeight="1">
      <c r="B17" s="42" t="s">
        <v>22</v>
      </c>
      <c r="C17" s="42"/>
      <c r="D17" s="42"/>
      <c r="E17" s="39"/>
      <c r="F17" s="43"/>
      <c r="G17" s="43"/>
      <c r="H17" s="43"/>
      <c r="I17" s="43"/>
      <c r="J17" s="43"/>
      <c r="K17" s="43"/>
      <c r="L17" s="43"/>
      <c r="M17" s="43"/>
      <c r="N17" s="43"/>
      <c r="O17" s="40"/>
      <c r="P17" s="33" t="s">
        <v>17</v>
      </c>
      <c r="Q17" s="9"/>
      <c r="R17" s="44">
        <f ca="1">Y12-I12</f>
        <v>8</v>
      </c>
      <c r="S17" s="45"/>
      <c r="T17" s="46"/>
      <c r="U17" s="38" t="str">
        <f ca="1">CHOOSE(R17,"ぴき","ひき","びき","ひき","ひき","ぴき","ひき","ひき","ひき","ぴき")</f>
        <v>ひき</v>
      </c>
      <c r="V17" s="38"/>
      <c r="W17" s="38"/>
      <c r="X17" s="34"/>
      <c r="Y17" s="34" t="s">
        <v>18</v>
      </c>
      <c r="Z17" s="35"/>
      <c r="AA17" s="35"/>
      <c r="AB17" s="36"/>
      <c r="AC17" s="36"/>
      <c r="AD17" s="36"/>
      <c r="AE17" s="36"/>
      <c r="AF17" s="36"/>
      <c r="AG17" s="35"/>
      <c r="AH17" s="35"/>
      <c r="AI17" s="35"/>
      <c r="AJ17" s="35"/>
      <c r="AK17" s="35"/>
      <c r="AN17" s="19"/>
      <c r="AO17" s="19"/>
    </row>
    <row r="18" spans="1:41" s="15" customFormat="1" ht="32.25" customHeight="1">
      <c r="Q18" s="22"/>
      <c r="AN18" s="19"/>
      <c r="AO18" s="19"/>
    </row>
    <row r="19" spans="1:41" s="15" customFormat="1" ht="22.5" customHeight="1">
      <c r="A19" s="39">
        <v>3</v>
      </c>
      <c r="B19" s="40"/>
      <c r="D19" s="15" t="s">
        <v>19</v>
      </c>
      <c r="I19" s="13"/>
      <c r="J19" s="13"/>
      <c r="K19" s="13"/>
      <c r="L19" s="13"/>
      <c r="M19" s="13"/>
      <c r="N19" s="41">
        <f ca="1">INT(RAND()*(11-6)+6)</f>
        <v>7</v>
      </c>
      <c r="O19" s="41"/>
      <c r="P19" s="15" t="s">
        <v>55</v>
      </c>
      <c r="T19" s="13"/>
      <c r="U19" s="13"/>
      <c r="V19" s="13"/>
      <c r="W19" s="13"/>
      <c r="X19" s="13"/>
      <c r="Y19" s="13"/>
      <c r="Z19" s="13"/>
      <c r="AA19" s="13"/>
      <c r="AB19" s="13"/>
      <c r="AC19" s="41">
        <f ca="1">INT(RAND()*(5-1)+1)</f>
        <v>1</v>
      </c>
      <c r="AD19" s="41"/>
      <c r="AE19" s="15" t="s">
        <v>56</v>
      </c>
      <c r="AN19" s="19"/>
      <c r="AO19" s="19"/>
    </row>
    <row r="20" spans="1:41" s="15" customFormat="1" ht="22.5" customHeight="1">
      <c r="C20" s="13" t="s">
        <v>57</v>
      </c>
      <c r="D20" s="1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L20" s="15" t="s">
        <v>0</v>
      </c>
      <c r="AN20" s="19"/>
      <c r="AO20" s="19"/>
    </row>
    <row r="21" spans="1:41" s="15" customFormat="1" ht="15" customHeight="1">
      <c r="AN21" s="19"/>
      <c r="AO21" s="19"/>
    </row>
    <row r="22" spans="1:41" s="15" customFormat="1" ht="37.5" customHeight="1">
      <c r="B22" s="15" t="s">
        <v>16</v>
      </c>
      <c r="C22" s="13"/>
      <c r="D22" s="13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8"/>
      <c r="Q22" s="28"/>
      <c r="R22" s="28"/>
      <c r="S22" s="28"/>
      <c r="T22" s="28"/>
      <c r="U22" s="28"/>
      <c r="V22" s="29"/>
      <c r="W22" s="9"/>
      <c r="X22" s="8"/>
      <c r="Y22" s="5"/>
      <c r="AB22" s="12"/>
      <c r="AC22" s="12"/>
      <c r="AD22" s="13"/>
      <c r="AE22" s="13"/>
      <c r="AF22" s="12"/>
      <c r="AN22" s="19"/>
      <c r="AO22" s="19"/>
    </row>
    <row r="23" spans="1:41" s="15" customFormat="1" ht="7.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9"/>
      <c r="P23" s="9"/>
      <c r="Q23" s="9"/>
      <c r="R23" s="9"/>
      <c r="S23" s="9"/>
      <c r="T23" s="9"/>
      <c r="U23" s="9"/>
      <c r="V23" s="9"/>
      <c r="W23" s="9"/>
      <c r="X23" s="8"/>
      <c r="Y23" s="5"/>
      <c r="AB23" s="12"/>
      <c r="AC23" s="12"/>
      <c r="AD23" s="12"/>
      <c r="AE23" s="12"/>
      <c r="AF23" s="12"/>
      <c r="AN23" s="19"/>
      <c r="AO23" s="19"/>
    </row>
    <row r="24" spans="1:41" s="15" customFormat="1" ht="37.5" customHeight="1">
      <c r="B24" s="42" t="s">
        <v>22</v>
      </c>
      <c r="C24" s="42"/>
      <c r="D24" s="42"/>
      <c r="E24" s="39"/>
      <c r="F24" s="43"/>
      <c r="G24" s="43"/>
      <c r="H24" s="43"/>
      <c r="I24" s="43"/>
      <c r="J24" s="43"/>
      <c r="K24" s="43"/>
      <c r="L24" s="43"/>
      <c r="M24" s="43"/>
      <c r="N24" s="43"/>
      <c r="O24" s="40"/>
      <c r="P24" s="33" t="s">
        <v>17</v>
      </c>
      <c r="Q24" s="9"/>
      <c r="R24" s="47"/>
      <c r="S24" s="48"/>
      <c r="T24" s="49"/>
      <c r="U24" s="50" t="s">
        <v>56</v>
      </c>
      <c r="V24" s="51"/>
      <c r="W24" s="51"/>
      <c r="X24" s="34"/>
      <c r="Y24" s="34" t="s">
        <v>18</v>
      </c>
      <c r="Z24" s="35"/>
      <c r="AA24" s="35"/>
      <c r="AB24" s="36"/>
      <c r="AC24" s="36"/>
      <c r="AD24" s="36"/>
      <c r="AE24" s="36"/>
      <c r="AF24" s="36"/>
      <c r="AG24" s="35"/>
      <c r="AH24" s="35"/>
      <c r="AI24" s="35"/>
      <c r="AJ24" s="35"/>
      <c r="AK24" s="35"/>
      <c r="AN24" s="19"/>
      <c r="AO24" s="19"/>
    </row>
    <row r="25" spans="1:41" s="15" customFormat="1" ht="32.25" customHeight="1">
      <c r="Q25" s="22"/>
      <c r="AN25" s="19"/>
      <c r="AO25" s="19"/>
    </row>
    <row r="26" spans="1:41" s="15" customFormat="1" ht="22.5" customHeight="1">
      <c r="A26" s="39">
        <v>4</v>
      </c>
      <c r="B26" s="40"/>
      <c r="D26" s="15" t="s">
        <v>58</v>
      </c>
      <c r="I26" s="13"/>
      <c r="J26" s="13"/>
      <c r="K26" s="13"/>
      <c r="L26" s="41">
        <f ca="1">INT(RAND()*(5-1)+1)</f>
        <v>4</v>
      </c>
      <c r="M26" s="41"/>
      <c r="N26" s="13" t="s">
        <v>20</v>
      </c>
      <c r="O26" s="13"/>
      <c r="T26" s="13"/>
      <c r="U26" s="13"/>
      <c r="V26" s="13"/>
      <c r="W26" s="13"/>
      <c r="X26" s="13"/>
      <c r="Y26" s="13"/>
      <c r="Z26" s="41">
        <f ca="1">INT(RAND()*(11-6)+6)</f>
        <v>10</v>
      </c>
      <c r="AA26" s="41"/>
      <c r="AB26" s="13" t="s">
        <v>21</v>
      </c>
      <c r="AC26" s="13"/>
      <c r="AN26" s="19"/>
      <c r="AO26" s="19"/>
    </row>
    <row r="27" spans="1:41" s="15" customFormat="1" ht="22.5" customHeight="1">
      <c r="C27" s="13"/>
      <c r="D27" s="13" t="s">
        <v>59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L27" s="15" t="s">
        <v>0</v>
      </c>
      <c r="AN27" s="19"/>
      <c r="AO27" s="19"/>
    </row>
    <row r="28" spans="1:41" s="15" customFormat="1" ht="15" customHeight="1">
      <c r="P28" s="41"/>
      <c r="Q28" s="41"/>
      <c r="AN28" s="19"/>
      <c r="AO28" s="19"/>
    </row>
    <row r="29" spans="1:41" s="15" customFormat="1" ht="37.5" customHeight="1">
      <c r="B29" s="15" t="s">
        <v>16</v>
      </c>
      <c r="C29" s="13"/>
      <c r="D29" s="13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28"/>
      <c r="Q29" s="28"/>
      <c r="R29" s="28"/>
      <c r="S29" s="28"/>
      <c r="T29" s="28"/>
      <c r="U29" s="28"/>
      <c r="V29" s="29"/>
      <c r="W29" s="9"/>
      <c r="X29" s="8"/>
      <c r="Y29" s="5"/>
      <c r="AB29" s="12"/>
      <c r="AC29" s="12"/>
      <c r="AD29" s="13"/>
      <c r="AE29" s="13"/>
      <c r="AF29" s="12"/>
      <c r="AN29" s="19"/>
      <c r="AO29" s="19"/>
    </row>
    <row r="30" spans="1:41" s="15" customFormat="1" ht="7.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9"/>
      <c r="P30" s="9"/>
      <c r="Q30" s="9"/>
      <c r="R30" s="9"/>
      <c r="S30" s="9"/>
      <c r="T30" s="9"/>
      <c r="U30" s="9"/>
      <c r="V30" s="9"/>
      <c r="W30" s="9"/>
      <c r="X30" s="8"/>
      <c r="Y30" s="5"/>
      <c r="AB30" s="12"/>
      <c r="AC30" s="12"/>
      <c r="AD30" s="12"/>
      <c r="AE30" s="12"/>
      <c r="AF30" s="12"/>
      <c r="AN30" s="19"/>
      <c r="AO30" s="19"/>
    </row>
    <row r="31" spans="1:41" s="15" customFormat="1" ht="37.5" customHeight="1">
      <c r="B31" s="42" t="s">
        <v>22</v>
      </c>
      <c r="C31" s="42"/>
      <c r="D31" s="42"/>
      <c r="E31" s="39"/>
      <c r="F31" s="43"/>
      <c r="G31" s="43"/>
      <c r="H31" s="43"/>
      <c r="I31" s="43"/>
      <c r="J31" s="43"/>
      <c r="K31" s="43"/>
      <c r="L31" s="43"/>
      <c r="M31" s="43"/>
      <c r="N31" s="43"/>
      <c r="O31" s="40"/>
      <c r="P31" s="33" t="s">
        <v>17</v>
      </c>
      <c r="Q31" s="9"/>
      <c r="R31" s="47"/>
      <c r="S31" s="48"/>
      <c r="T31" s="49"/>
      <c r="U31" s="50" t="s">
        <v>49</v>
      </c>
      <c r="V31" s="51"/>
      <c r="W31" s="51"/>
      <c r="X31" s="34"/>
      <c r="Y31" s="34" t="s">
        <v>18</v>
      </c>
      <c r="Z31" s="35"/>
      <c r="AA31" s="35"/>
      <c r="AB31" s="36"/>
      <c r="AC31" s="36"/>
      <c r="AD31" s="36"/>
      <c r="AE31" s="36"/>
      <c r="AF31" s="36"/>
      <c r="AG31" s="35"/>
      <c r="AH31" s="35"/>
      <c r="AI31" s="35"/>
      <c r="AJ31" s="35"/>
      <c r="AK31" s="35"/>
      <c r="AN31" s="19"/>
      <c r="AO31" s="19"/>
    </row>
    <row r="32" spans="1:41" ht="24.95" customHeight="1">
      <c r="D32" s="10" t="s">
        <v>15</v>
      </c>
      <c r="AE32" s="11" t="s">
        <v>1</v>
      </c>
      <c r="AF32" s="11"/>
      <c r="AG32" s="37" t="s">
        <v>0</v>
      </c>
      <c r="AH32" s="37"/>
      <c r="AI32" s="12"/>
      <c r="AJ32" s="12"/>
      <c r="AK32" s="12"/>
      <c r="AL32" s="13"/>
    </row>
    <row r="33" spans="1:41" ht="18" customHeight="1">
      <c r="D33" s="10"/>
      <c r="AG33" s="15"/>
      <c r="AH33" s="15"/>
      <c r="AI33" s="15"/>
      <c r="AJ33" s="15"/>
      <c r="AK33" s="13"/>
      <c r="AL33" s="13"/>
    </row>
    <row r="34" spans="1:41" ht="24.95" customHeight="1">
      <c r="G34" s="2" t="s">
        <v>2</v>
      </c>
      <c r="H34" s="1"/>
      <c r="I34" s="1"/>
      <c r="J34" s="1"/>
      <c r="K34" s="2"/>
      <c r="L34" s="2" t="s">
        <v>3</v>
      </c>
      <c r="M34" s="2"/>
      <c r="N34" s="2"/>
      <c r="Q34" s="16" t="s">
        <v>4</v>
      </c>
      <c r="R34" s="17"/>
      <c r="S34" s="17"/>
      <c r="T34" s="17"/>
      <c r="U34" s="17"/>
      <c r="V34" s="17"/>
      <c r="W34" s="17"/>
      <c r="X34" s="55" t="s">
        <v>60</v>
      </c>
      <c r="Y34" s="55"/>
      <c r="Z34" s="55"/>
      <c r="AA34" s="55"/>
      <c r="AB34" s="55"/>
      <c r="AC34" s="55"/>
      <c r="AD34" s="17"/>
      <c r="AE34" s="17"/>
      <c r="AF34" s="17"/>
      <c r="AG34" s="17"/>
      <c r="AH34" s="15"/>
      <c r="AI34" s="15"/>
      <c r="AJ34" s="15"/>
      <c r="AK34" s="15"/>
    </row>
    <row r="35" spans="1:41" s="15" customFormat="1" ht="15" customHeight="1">
      <c r="A35" s="18"/>
      <c r="AN35" s="19"/>
      <c r="AO35" s="19"/>
    </row>
    <row r="36" spans="1:41" s="15" customFormat="1" ht="22.5" customHeight="1">
      <c r="A36" s="39">
        <v>1</v>
      </c>
      <c r="B36" s="40"/>
      <c r="D36" s="15" t="s">
        <v>50</v>
      </c>
      <c r="I36" s="41">
        <f ca="1">I5</f>
        <v>7</v>
      </c>
      <c r="J36" s="41"/>
      <c r="K36" s="38" t="str">
        <f ca="1">CHOOSE(I36,"ぴき","ひき","びき","ひき","ひき","ぴき","ひき","ひき","ひき","ぴき")</f>
        <v>ひき</v>
      </c>
      <c r="L36" s="38"/>
      <c r="M36" s="38"/>
      <c r="N36" s="13" t="s">
        <v>8</v>
      </c>
      <c r="O36" s="13"/>
      <c r="T36" s="13" t="s">
        <v>51</v>
      </c>
      <c r="U36" s="13"/>
      <c r="V36" s="13"/>
      <c r="W36" s="13"/>
      <c r="X36" s="13"/>
      <c r="Y36" s="41">
        <f ca="1">Y5</f>
        <v>4</v>
      </c>
      <c r="Z36" s="41"/>
      <c r="AA36" s="38" t="str">
        <f ca="1">CHOOSE(Y36,"ぴき","ひき","びき","ひき","ひき","ぴき","ひき","ひき","ひき","ぴき")</f>
        <v>ひき</v>
      </c>
      <c r="AB36" s="38"/>
      <c r="AC36" s="38"/>
      <c r="AD36" s="15" t="s">
        <v>8</v>
      </c>
      <c r="AN36" s="19"/>
      <c r="AO36" s="19"/>
    </row>
    <row r="37" spans="1:41" s="15" customFormat="1" ht="22.5" customHeight="1">
      <c r="C37" s="13"/>
      <c r="D37" s="13" t="s">
        <v>52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L37" s="15" t="s">
        <v>0</v>
      </c>
      <c r="AN37" s="19"/>
      <c r="AO37" s="19"/>
    </row>
    <row r="38" spans="1:41" s="15" customFormat="1" ht="15" customHeight="1">
      <c r="AN38" s="19"/>
      <c r="AO38" s="19"/>
    </row>
    <row r="39" spans="1:41" s="15" customFormat="1" ht="37.5" customHeight="1">
      <c r="B39" s="15" t="s">
        <v>16</v>
      </c>
      <c r="C39" s="13"/>
      <c r="D39" s="13"/>
      <c r="E39" s="26"/>
      <c r="F39" s="27"/>
      <c r="G39" s="27"/>
      <c r="H39" s="27"/>
      <c r="I39" s="57">
        <f ca="1">IF(I36&gt;Y36,I36,Y36)</f>
        <v>7</v>
      </c>
      <c r="J39" s="57"/>
      <c r="K39" s="57" t="s">
        <v>65</v>
      </c>
      <c r="L39" s="57"/>
      <c r="M39" s="57">
        <f ca="1">IF(Y36&lt;I36,Y36,I36)</f>
        <v>4</v>
      </c>
      <c r="N39" s="57"/>
      <c r="O39" s="57" t="s">
        <v>66</v>
      </c>
      <c r="P39" s="57"/>
      <c r="Q39" s="60">
        <f ca="1">I39-M39</f>
        <v>3</v>
      </c>
      <c r="R39" s="60"/>
      <c r="S39" s="28"/>
      <c r="T39" s="28"/>
      <c r="U39" s="28"/>
      <c r="V39" s="29"/>
      <c r="W39" s="9"/>
      <c r="X39" s="8"/>
      <c r="Y39" s="5"/>
      <c r="AB39" s="12"/>
      <c r="AC39" s="12"/>
      <c r="AD39" s="13"/>
      <c r="AE39" s="13"/>
      <c r="AF39" s="12"/>
      <c r="AN39" s="19"/>
      <c r="AO39" s="19"/>
    </row>
    <row r="40" spans="1:41" s="15" customFormat="1" ht="7.5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9"/>
      <c r="P40" s="9"/>
      <c r="Q40" s="9"/>
      <c r="R40" s="9"/>
      <c r="S40" s="9"/>
      <c r="T40" s="9"/>
      <c r="U40" s="9"/>
      <c r="V40" s="9"/>
      <c r="W40" s="9"/>
      <c r="X40" s="8"/>
      <c r="Y40" s="5"/>
      <c r="AB40" s="12"/>
      <c r="AC40" s="12"/>
      <c r="AD40" s="12"/>
      <c r="AE40" s="12"/>
      <c r="AF40" s="12"/>
      <c r="AN40" s="19"/>
      <c r="AO40" s="19"/>
    </row>
    <row r="41" spans="1:41" s="15" customFormat="1" ht="37.5" customHeight="1">
      <c r="B41" s="42" t="s">
        <v>22</v>
      </c>
      <c r="C41" s="42"/>
      <c r="D41" s="42"/>
      <c r="E41" s="56" t="str">
        <f ca="1">IF(I36&gt;Y36,"いぬ","ねこ")</f>
        <v>いぬ</v>
      </c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33" t="s">
        <v>17</v>
      </c>
      <c r="Q41" s="9"/>
      <c r="R41" s="61">
        <f ca="1">Q39</f>
        <v>3</v>
      </c>
      <c r="S41" s="60"/>
      <c r="T41" s="62"/>
      <c r="U41" s="38" t="str">
        <f ca="1">CHOOSE(R41,"ぴき","ひき","びき","ひき","ひき","ぴき","ひき","ひき","ひき","ぴき")</f>
        <v>びき</v>
      </c>
      <c r="V41" s="38"/>
      <c r="W41" s="38"/>
      <c r="X41" s="34"/>
      <c r="Y41" s="34" t="s">
        <v>18</v>
      </c>
      <c r="Z41" s="35"/>
      <c r="AA41" s="35"/>
      <c r="AB41" s="36"/>
      <c r="AC41" s="36"/>
      <c r="AD41" s="36"/>
      <c r="AE41" s="36"/>
      <c r="AF41" s="36"/>
      <c r="AG41" s="35"/>
      <c r="AH41" s="35"/>
      <c r="AI41" s="35"/>
      <c r="AJ41" s="35"/>
      <c r="AK41" s="35"/>
      <c r="AN41" s="19"/>
      <c r="AO41" s="19"/>
    </row>
    <row r="42" spans="1:41" s="15" customFormat="1" ht="32.25" customHeight="1">
      <c r="Q42" s="22"/>
      <c r="AN42" s="19"/>
      <c r="AO42" s="19"/>
    </row>
    <row r="43" spans="1:41" s="15" customFormat="1" ht="22.5" customHeight="1">
      <c r="A43" s="39">
        <v>2</v>
      </c>
      <c r="B43" s="40"/>
      <c r="D43" s="15" t="s">
        <v>53</v>
      </c>
      <c r="I43" s="41">
        <f ca="1">I12</f>
        <v>1</v>
      </c>
      <c r="J43" s="41"/>
      <c r="K43" s="38" t="str">
        <f ca="1">CHOOSE(I43,"ぴき","ひき","びき","ひき","ひき","ぴき","ひき","ひき","ひき","ぴき")</f>
        <v>ぴき</v>
      </c>
      <c r="L43" s="38"/>
      <c r="M43" s="38"/>
      <c r="N43" s="13" t="s">
        <v>8</v>
      </c>
      <c r="O43" s="13"/>
      <c r="T43" s="13" t="s">
        <v>54</v>
      </c>
      <c r="U43" s="13"/>
      <c r="V43" s="13"/>
      <c r="W43" s="13"/>
      <c r="X43" s="13"/>
      <c r="Y43" s="41">
        <f ca="1">Y12</f>
        <v>9</v>
      </c>
      <c r="Z43" s="41"/>
      <c r="AA43" s="38" t="str">
        <f ca="1">CHOOSE(Y43,"ぴき","ひき","びき","ひき","ひき","ぴき","ひき","ひき","ひき","ぴき")</f>
        <v>ひき</v>
      </c>
      <c r="AB43" s="38"/>
      <c r="AC43" s="38"/>
      <c r="AD43" s="15" t="s">
        <v>8</v>
      </c>
      <c r="AN43" s="19"/>
      <c r="AO43" s="19"/>
    </row>
    <row r="44" spans="1:41" s="15" customFormat="1" ht="22.5" customHeight="1">
      <c r="C44" s="13"/>
      <c r="D44" s="13" t="s">
        <v>52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L44" s="15" t="s">
        <v>0</v>
      </c>
      <c r="AN44" s="19"/>
      <c r="AO44" s="19"/>
    </row>
    <row r="45" spans="1:41" s="15" customFormat="1" ht="15" customHeight="1">
      <c r="AN45" s="19"/>
      <c r="AO45" s="19"/>
    </row>
    <row r="46" spans="1:41" s="15" customFormat="1" ht="37.5" customHeight="1">
      <c r="B46" s="15" t="s">
        <v>16</v>
      </c>
      <c r="C46" s="13"/>
      <c r="D46" s="13"/>
      <c r="E46" s="26"/>
      <c r="F46" s="27"/>
      <c r="G46" s="27"/>
      <c r="H46" s="27"/>
      <c r="I46" s="57">
        <f ca="1">IF(I43&gt;Y43,I43,Y43)</f>
        <v>9</v>
      </c>
      <c r="J46" s="57"/>
      <c r="K46" s="57" t="s">
        <v>65</v>
      </c>
      <c r="L46" s="57"/>
      <c r="M46" s="57">
        <f ca="1">IF(Y43&lt;I43,Y43,I43)</f>
        <v>1</v>
      </c>
      <c r="N46" s="57"/>
      <c r="O46" s="57" t="s">
        <v>66</v>
      </c>
      <c r="P46" s="57"/>
      <c r="Q46" s="60">
        <f ca="1">I46-M46</f>
        <v>8</v>
      </c>
      <c r="R46" s="60"/>
      <c r="S46" s="28"/>
      <c r="T46" s="28"/>
      <c r="U46" s="28"/>
      <c r="V46" s="29"/>
      <c r="W46" s="9"/>
      <c r="X46" s="8"/>
      <c r="Y46" s="5"/>
      <c r="AB46" s="12"/>
      <c r="AC46" s="12"/>
      <c r="AD46" s="13"/>
      <c r="AE46" s="13"/>
      <c r="AF46" s="12"/>
      <c r="AN46" s="19"/>
      <c r="AO46" s="19"/>
    </row>
    <row r="47" spans="1:41" s="15" customFormat="1" ht="7.5" customHeight="1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9"/>
      <c r="P47" s="9"/>
      <c r="Q47" s="9"/>
      <c r="R47" s="9"/>
      <c r="S47" s="9"/>
      <c r="T47" s="9"/>
      <c r="U47" s="9"/>
      <c r="V47" s="9"/>
      <c r="W47" s="9"/>
      <c r="X47" s="8"/>
      <c r="Y47" s="5"/>
      <c r="AB47" s="12"/>
      <c r="AC47" s="12"/>
      <c r="AD47" s="12"/>
      <c r="AE47" s="12"/>
      <c r="AF47" s="12"/>
      <c r="AN47" s="19"/>
      <c r="AO47" s="19"/>
    </row>
    <row r="48" spans="1:41" s="15" customFormat="1" ht="37.5" customHeight="1">
      <c r="B48" s="42" t="s">
        <v>22</v>
      </c>
      <c r="C48" s="42"/>
      <c r="D48" s="42"/>
      <c r="E48" s="56" t="str">
        <f ca="1">IF(I43&gt;Y43,"すずめ","つばめ")</f>
        <v>つばめ</v>
      </c>
      <c r="F48" s="57"/>
      <c r="G48" s="57"/>
      <c r="H48" s="57"/>
      <c r="I48" s="57"/>
      <c r="J48" s="57"/>
      <c r="K48" s="57"/>
      <c r="L48" s="57"/>
      <c r="M48" s="57"/>
      <c r="N48" s="57"/>
      <c r="O48" s="58"/>
      <c r="P48" s="33" t="s">
        <v>17</v>
      </c>
      <c r="Q48" s="9"/>
      <c r="R48" s="61">
        <f ca="1">Q46</f>
        <v>8</v>
      </c>
      <c r="S48" s="60"/>
      <c r="T48" s="62"/>
      <c r="U48" s="38" t="str">
        <f ca="1">CHOOSE(R48,"ぴき","ひき","びき","ひき","ひき","ぴき","ひき","ひき","ひき","ぴき")</f>
        <v>ひき</v>
      </c>
      <c r="V48" s="38"/>
      <c r="W48" s="38"/>
      <c r="X48" s="34"/>
      <c r="Y48" s="34" t="s">
        <v>18</v>
      </c>
      <c r="Z48" s="35"/>
      <c r="AA48" s="35"/>
      <c r="AB48" s="36"/>
      <c r="AC48" s="36"/>
      <c r="AD48" s="36"/>
      <c r="AE48" s="36"/>
      <c r="AF48" s="36"/>
      <c r="AG48" s="35"/>
      <c r="AH48" s="35"/>
      <c r="AI48" s="35"/>
      <c r="AJ48" s="35"/>
      <c r="AK48" s="35"/>
      <c r="AN48" s="19"/>
      <c r="AO48" s="19"/>
    </row>
    <row r="49" spans="1:41" s="15" customFormat="1" ht="32.25" customHeight="1">
      <c r="Q49" s="22"/>
      <c r="AN49" s="19"/>
      <c r="AO49" s="19"/>
    </row>
    <row r="50" spans="1:41" s="15" customFormat="1" ht="22.5" customHeight="1">
      <c r="A50" s="39">
        <v>3</v>
      </c>
      <c r="B50" s="40"/>
      <c r="D50" s="15" t="s">
        <v>19</v>
      </c>
      <c r="I50" s="13"/>
      <c r="J50" s="13"/>
      <c r="K50" s="13"/>
      <c r="L50" s="13"/>
      <c r="M50" s="13"/>
      <c r="N50" s="41">
        <f ca="1">N19</f>
        <v>7</v>
      </c>
      <c r="O50" s="41"/>
      <c r="P50" s="15" t="s">
        <v>55</v>
      </c>
      <c r="T50" s="13"/>
      <c r="U50" s="13"/>
      <c r="V50" s="13"/>
      <c r="W50" s="13"/>
      <c r="X50" s="13"/>
      <c r="Y50" s="13"/>
      <c r="Z50" s="13"/>
      <c r="AA50" s="13"/>
      <c r="AB50" s="13"/>
      <c r="AC50" s="41">
        <f ca="1">AC19</f>
        <v>1</v>
      </c>
      <c r="AD50" s="41"/>
      <c r="AE50" s="15" t="s">
        <v>56</v>
      </c>
      <c r="AN50" s="19"/>
      <c r="AO50" s="19"/>
    </row>
    <row r="51" spans="1:41" s="15" customFormat="1" ht="22.5" customHeight="1">
      <c r="C51" s="13" t="s">
        <v>57</v>
      </c>
      <c r="D51" s="1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L51" s="15" t="s">
        <v>0</v>
      </c>
      <c r="AN51" s="19"/>
      <c r="AO51" s="19"/>
    </row>
    <row r="52" spans="1:41" s="15" customFormat="1" ht="15" customHeight="1">
      <c r="AN52" s="19"/>
      <c r="AO52" s="19"/>
    </row>
    <row r="53" spans="1:41" s="15" customFormat="1" ht="37.5" customHeight="1">
      <c r="B53" s="15" t="s">
        <v>16</v>
      </c>
      <c r="C53" s="13"/>
      <c r="D53" s="13"/>
      <c r="E53" s="26"/>
      <c r="F53" s="27"/>
      <c r="G53" s="27"/>
      <c r="H53" s="27"/>
      <c r="I53" s="57">
        <f ca="1">IF(N50&gt;AC50,N50,AC50)</f>
        <v>7</v>
      </c>
      <c r="J53" s="57"/>
      <c r="K53" s="57" t="s">
        <v>65</v>
      </c>
      <c r="L53" s="57"/>
      <c r="M53" s="57">
        <f ca="1">IF(N50&lt;AC50,N50,AC50)</f>
        <v>1</v>
      </c>
      <c r="N53" s="57"/>
      <c r="O53" s="57" t="s">
        <v>66</v>
      </c>
      <c r="P53" s="57"/>
      <c r="Q53" s="60">
        <f ca="1">I53-M53</f>
        <v>6</v>
      </c>
      <c r="R53" s="60"/>
      <c r="S53" s="28"/>
      <c r="T53" s="28"/>
      <c r="U53" s="28"/>
      <c r="V53" s="29"/>
      <c r="W53" s="9"/>
      <c r="X53" s="8"/>
      <c r="Y53" s="5"/>
      <c r="AB53" s="12"/>
      <c r="AC53" s="12"/>
      <c r="AD53" s="13"/>
      <c r="AE53" s="13"/>
      <c r="AF53" s="12"/>
      <c r="AN53" s="19"/>
      <c r="AO53" s="19"/>
    </row>
    <row r="54" spans="1:41" s="15" customFormat="1" ht="7.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9"/>
      <c r="P54" s="9"/>
      <c r="Q54" s="9"/>
      <c r="R54" s="9"/>
      <c r="S54" s="9"/>
      <c r="T54" s="9"/>
      <c r="U54" s="9"/>
      <c r="V54" s="9"/>
      <c r="W54" s="9"/>
      <c r="X54" s="8"/>
      <c r="Y54" s="5"/>
      <c r="AB54" s="12"/>
      <c r="AC54" s="12"/>
      <c r="AD54" s="12"/>
      <c r="AE54" s="12"/>
      <c r="AF54" s="12"/>
      <c r="AN54" s="19"/>
      <c r="AO54" s="19"/>
    </row>
    <row r="55" spans="1:41" s="15" customFormat="1" ht="37.5" customHeight="1">
      <c r="B55" s="42" t="s">
        <v>22</v>
      </c>
      <c r="C55" s="42"/>
      <c r="D55" s="42"/>
      <c r="E55" s="56" t="str">
        <f ca="1">IF(N50&gt;AC50,"あかい　かみ","あおい　かみ")</f>
        <v>あかい　かみ</v>
      </c>
      <c r="F55" s="57"/>
      <c r="G55" s="57"/>
      <c r="H55" s="57"/>
      <c r="I55" s="57"/>
      <c r="J55" s="57"/>
      <c r="K55" s="57"/>
      <c r="L55" s="57"/>
      <c r="M55" s="57"/>
      <c r="N55" s="57"/>
      <c r="O55" s="58"/>
      <c r="P55" s="33" t="s">
        <v>17</v>
      </c>
      <c r="Q55" s="9"/>
      <c r="R55" s="61">
        <f ca="1">Q53</f>
        <v>6</v>
      </c>
      <c r="S55" s="60"/>
      <c r="T55" s="62"/>
      <c r="U55" s="50" t="s">
        <v>56</v>
      </c>
      <c r="V55" s="51"/>
      <c r="W55" s="51"/>
      <c r="X55" s="34"/>
      <c r="Y55" s="34" t="s">
        <v>18</v>
      </c>
      <c r="Z55" s="35"/>
      <c r="AA55" s="35"/>
      <c r="AB55" s="36"/>
      <c r="AC55" s="36"/>
      <c r="AD55" s="36"/>
      <c r="AE55" s="36"/>
      <c r="AF55" s="36"/>
      <c r="AG55" s="35"/>
      <c r="AH55" s="35"/>
      <c r="AI55" s="35"/>
      <c r="AJ55" s="35"/>
      <c r="AK55" s="35"/>
      <c r="AN55" s="19"/>
      <c r="AO55" s="19"/>
    </row>
    <row r="56" spans="1:41" s="15" customFormat="1" ht="32.25" customHeight="1">
      <c r="Q56" s="22"/>
      <c r="AN56" s="19"/>
      <c r="AO56" s="19"/>
    </row>
    <row r="57" spans="1:41" s="15" customFormat="1" ht="22.5" customHeight="1">
      <c r="A57" s="39">
        <v>4</v>
      </c>
      <c r="B57" s="40"/>
      <c r="D57" s="15" t="s">
        <v>58</v>
      </c>
      <c r="I57" s="13"/>
      <c r="J57" s="13"/>
      <c r="K57" s="13"/>
      <c r="L57" s="41">
        <f ca="1">L26</f>
        <v>4</v>
      </c>
      <c r="M57" s="41"/>
      <c r="N57" s="13" t="s">
        <v>20</v>
      </c>
      <c r="O57" s="13"/>
      <c r="T57" s="13"/>
      <c r="U57" s="13"/>
      <c r="V57" s="13"/>
      <c r="W57" s="13"/>
      <c r="X57" s="13"/>
      <c r="Y57" s="13"/>
      <c r="Z57" s="41">
        <f ca="1">Z26</f>
        <v>10</v>
      </c>
      <c r="AA57" s="41"/>
      <c r="AB57" s="13" t="s">
        <v>21</v>
      </c>
      <c r="AC57" s="13"/>
      <c r="AN57" s="19"/>
      <c r="AO57" s="19"/>
    </row>
    <row r="58" spans="1:41" s="15" customFormat="1" ht="22.5" customHeight="1">
      <c r="C58" s="13"/>
      <c r="D58" s="13" t="s">
        <v>59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L58" s="15" t="s">
        <v>0</v>
      </c>
      <c r="AN58" s="19"/>
      <c r="AO58" s="19"/>
    </row>
    <row r="59" spans="1:41" s="15" customFormat="1" ht="15" customHeight="1">
      <c r="P59" s="41"/>
      <c r="Q59" s="41"/>
      <c r="AN59" s="19"/>
      <c r="AO59" s="19"/>
    </row>
    <row r="60" spans="1:41" s="15" customFormat="1" ht="37.5" customHeight="1">
      <c r="B60" s="15" t="s">
        <v>16</v>
      </c>
      <c r="C60" s="13"/>
      <c r="D60" s="13"/>
      <c r="E60" s="26"/>
      <c r="F60" s="27"/>
      <c r="G60" s="27"/>
      <c r="H60" s="27"/>
      <c r="I60" s="57">
        <f ca="1">IF(L57&gt;Z57,L57,Z57)</f>
        <v>10</v>
      </c>
      <c r="J60" s="57"/>
      <c r="K60" s="57" t="s">
        <v>65</v>
      </c>
      <c r="L60" s="57"/>
      <c r="M60" s="57">
        <f ca="1">IF(L57&lt;Z57,L57,Z57)</f>
        <v>4</v>
      </c>
      <c r="N60" s="57"/>
      <c r="O60" s="57" t="s">
        <v>66</v>
      </c>
      <c r="P60" s="57"/>
      <c r="Q60" s="60">
        <f ca="1">I60-M60</f>
        <v>6</v>
      </c>
      <c r="R60" s="60"/>
      <c r="S60" s="28"/>
      <c r="T60" s="28"/>
      <c r="U60" s="28"/>
      <c r="V60" s="29"/>
      <c r="W60" s="9"/>
      <c r="X60" s="8"/>
      <c r="Y60" s="5"/>
      <c r="AB60" s="12"/>
      <c r="AC60" s="12"/>
      <c r="AD60" s="13"/>
      <c r="AE60" s="13"/>
      <c r="AF60" s="12"/>
      <c r="AN60" s="19"/>
      <c r="AO60" s="19"/>
    </row>
    <row r="61" spans="1:41" s="15" customFormat="1" ht="7.5" customHeight="1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9"/>
      <c r="P61" s="9"/>
      <c r="Q61" s="9"/>
      <c r="R61" s="9"/>
      <c r="S61" s="9"/>
      <c r="T61" s="9"/>
      <c r="U61" s="9"/>
      <c r="V61" s="9"/>
      <c r="W61" s="9"/>
      <c r="X61" s="8"/>
      <c r="Y61" s="5"/>
      <c r="AB61" s="12"/>
      <c r="AC61" s="12"/>
      <c r="AD61" s="12"/>
      <c r="AE61" s="12"/>
      <c r="AF61" s="12"/>
      <c r="AN61" s="19"/>
      <c r="AO61" s="19"/>
    </row>
    <row r="62" spans="1:41" s="15" customFormat="1" ht="37.5" customHeight="1">
      <c r="B62" s="42" t="s">
        <v>22</v>
      </c>
      <c r="C62" s="42"/>
      <c r="D62" s="42"/>
      <c r="E62" s="56" t="str">
        <f ca="1">IF(L57&gt;Z57,"おとこのこ","おんなのこ")</f>
        <v>おんなのこ</v>
      </c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33" t="s">
        <v>17</v>
      </c>
      <c r="Q62" s="9"/>
      <c r="R62" s="61">
        <f ca="1">Q60</f>
        <v>6</v>
      </c>
      <c r="S62" s="60"/>
      <c r="T62" s="62"/>
      <c r="U62" s="50" t="s">
        <v>49</v>
      </c>
      <c r="V62" s="51"/>
      <c r="W62" s="51"/>
      <c r="X62" s="34"/>
      <c r="Y62" s="34" t="s">
        <v>18</v>
      </c>
      <c r="Z62" s="35"/>
      <c r="AA62" s="35"/>
      <c r="AB62" s="36"/>
      <c r="AC62" s="36"/>
      <c r="AD62" s="36"/>
      <c r="AE62" s="36"/>
      <c r="AF62" s="36"/>
      <c r="AG62" s="35"/>
      <c r="AH62" s="35"/>
      <c r="AI62" s="35"/>
      <c r="AJ62" s="35"/>
      <c r="AK62" s="35"/>
      <c r="AN62" s="19"/>
      <c r="AO62" s="19"/>
    </row>
    <row r="63" spans="1:41" s="15" customFormat="1">
      <c r="AN63" s="19"/>
      <c r="AO63" s="19"/>
    </row>
    <row r="64" spans="1:41" s="15" customFormat="1">
      <c r="AN64" s="19"/>
      <c r="AO64" s="19"/>
    </row>
  </sheetData>
  <mergeCells count="89">
    <mergeCell ref="O53:P53"/>
    <mergeCell ref="Q53:R53"/>
    <mergeCell ref="I60:J60"/>
    <mergeCell ref="K60:L60"/>
    <mergeCell ref="M60:N60"/>
    <mergeCell ref="O60:P60"/>
    <mergeCell ref="Q60:R60"/>
    <mergeCell ref="I39:J39"/>
    <mergeCell ref="K39:L39"/>
    <mergeCell ref="M39:N39"/>
    <mergeCell ref="O39:P39"/>
    <mergeCell ref="Q39:R39"/>
    <mergeCell ref="I46:J46"/>
    <mergeCell ref="K46:L46"/>
    <mergeCell ref="M46:N46"/>
    <mergeCell ref="O46:P46"/>
    <mergeCell ref="Q46:R46"/>
    <mergeCell ref="A57:B57"/>
    <mergeCell ref="L57:M57"/>
    <mergeCell ref="Z57:AA57"/>
    <mergeCell ref="P59:Q59"/>
    <mergeCell ref="B62:D62"/>
    <mergeCell ref="E62:O62"/>
    <mergeCell ref="R62:T62"/>
    <mergeCell ref="U62:W62"/>
    <mergeCell ref="A50:B50"/>
    <mergeCell ref="N50:O50"/>
    <mergeCell ref="AC50:AD50"/>
    <mergeCell ref="B55:D55"/>
    <mergeCell ref="E55:O55"/>
    <mergeCell ref="R55:T55"/>
    <mergeCell ref="U55:W55"/>
    <mergeCell ref="I53:J53"/>
    <mergeCell ref="K53:L53"/>
    <mergeCell ref="M53:N53"/>
    <mergeCell ref="Y43:Z43"/>
    <mergeCell ref="AA43:AC43"/>
    <mergeCell ref="B48:D48"/>
    <mergeCell ref="E48:O48"/>
    <mergeCell ref="R48:T48"/>
    <mergeCell ref="U48:W48"/>
    <mergeCell ref="B41:D41"/>
    <mergeCell ref="E41:O41"/>
    <mergeCell ref="R41:T41"/>
    <mergeCell ref="U41:W41"/>
    <mergeCell ref="A43:B43"/>
    <mergeCell ref="I43:J43"/>
    <mergeCell ref="K43:M43"/>
    <mergeCell ref="AG32:AH32"/>
    <mergeCell ref="A36:B36"/>
    <mergeCell ref="I36:J36"/>
    <mergeCell ref="K36:M36"/>
    <mergeCell ref="Y36:Z36"/>
    <mergeCell ref="AA36:AC36"/>
    <mergeCell ref="X34:AC34"/>
    <mergeCell ref="R24:T24"/>
    <mergeCell ref="U24:W24"/>
    <mergeCell ref="AC19:AD19"/>
    <mergeCell ref="L26:M26"/>
    <mergeCell ref="Z26:AA26"/>
    <mergeCell ref="U31:W31"/>
    <mergeCell ref="P28:Q28"/>
    <mergeCell ref="B17:D17"/>
    <mergeCell ref="E17:O17"/>
    <mergeCell ref="R17:T17"/>
    <mergeCell ref="N19:O19"/>
    <mergeCell ref="B31:D31"/>
    <mergeCell ref="E31:O31"/>
    <mergeCell ref="R31:T31"/>
    <mergeCell ref="A19:B19"/>
    <mergeCell ref="B24:D24"/>
    <mergeCell ref="E24:O24"/>
    <mergeCell ref="U17:W17"/>
    <mergeCell ref="Y5:Z5"/>
    <mergeCell ref="AA5:AC5"/>
    <mergeCell ref="I12:J12"/>
    <mergeCell ref="K12:M12"/>
    <mergeCell ref="Y12:Z12"/>
    <mergeCell ref="AA12:AC12"/>
    <mergeCell ref="AG1:AH1"/>
    <mergeCell ref="A26:B26"/>
    <mergeCell ref="A5:B5"/>
    <mergeCell ref="A12:B12"/>
    <mergeCell ref="I5:J5"/>
    <mergeCell ref="K5:M5"/>
    <mergeCell ref="B10:D10"/>
    <mergeCell ref="E10:O10"/>
    <mergeCell ref="R10:T10"/>
    <mergeCell ref="U10:W10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294967293" verticalDpi="0" r:id="rId1"/>
  <headerFooter alignWithMargins="0">
    <oddHeader>&amp;Lさんすうドリル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のこり⑥</vt:lpstr>
      <vt:lpstr>のこり⑦</vt:lpstr>
      <vt:lpstr>のこり⑧</vt:lpstr>
      <vt:lpstr>のこり⑥!Print_Area</vt:lpstr>
      <vt:lpstr>のこり⑦!Print_Area</vt:lpstr>
      <vt:lpstr>のこり⑧!Print_Area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2019-01-27T08:07:35Z</cp:lastPrinted>
  <dcterms:created xsi:type="dcterms:W3CDTF">2007-06-08T22:35:00Z</dcterms:created>
  <dcterms:modified xsi:type="dcterms:W3CDTF">2019-01-27T08:28:22Z</dcterms:modified>
</cp:coreProperties>
</file>